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22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'Sheet1'!$A$8:$AR$43</definedName>
  </definedNames>
  <calcPr fullCalcOnLoad="1"/>
</workbook>
</file>

<file path=xl/sharedStrings.xml><?xml version="1.0" encoding="utf-8"?>
<sst xmlns="http://schemas.openxmlformats.org/spreadsheetml/2006/main" count="131" uniqueCount="32">
  <si>
    <t>In</t>
  </si>
  <si>
    <t>Out</t>
  </si>
  <si>
    <t>Hrs</t>
  </si>
  <si>
    <t>Pos</t>
  </si>
  <si>
    <t>Crew</t>
  </si>
  <si>
    <t>Hourly TOTAL</t>
  </si>
  <si>
    <t>Rate</t>
  </si>
  <si>
    <t>Manager</t>
  </si>
  <si>
    <t>Cost</t>
  </si>
  <si>
    <t>Manager TOTAL</t>
  </si>
  <si>
    <t>Total</t>
  </si>
  <si>
    <t>Hours</t>
  </si>
  <si>
    <t>Week Starting: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</si>
  <si>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</si>
  <si>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</si>
  <si>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</si>
  <si>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</si>
  <si>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</si>
  <si>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</si>
  <si>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</si>
  <si>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Total Scheduled Labor Cost  </t>
  </si>
  <si>
    <t xml:space="preserve">$ Amount (Overspent) / Underspent  </t>
  </si>
  <si>
    <t>Labor % As Scheduled</t>
  </si>
  <si>
    <t>Budgeted Labor %</t>
  </si>
  <si>
    <t xml:space="preserve">Budgeted Labor $ (on forecasted sales)  </t>
  </si>
  <si>
    <t>Weekly Salaried Labor:</t>
  </si>
  <si>
    <t>Name</t>
  </si>
  <si>
    <t>YOUR RESTAURANT NAME HERE</t>
  </si>
  <si>
    <t>Enter Time In &amp; Out as either "10:15 p" or "22:15"</t>
  </si>
  <si>
    <t>Budgeted Labor %:</t>
  </si>
  <si>
    <t>Forecasted Sales:</t>
  </si>
  <si>
    <t>Chef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</si>
</sst>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#,##0.0_);\(#,##0.0\)"/>
    <numFmt numFmtId="166" formatCode="m/d/yy;@"/>
    <numFmt numFmtId="167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7" fontId="0" fillId="0" borderId="0" xfId="0" applyNumberFormat="1" applyFont="1" applyFill="1" applyBorder="1" applyAlignment="1">
      <alignment horizontal="center"/>
    </xf>
    <xf numFmtId="7" fontId="0" fillId="0" borderId="10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0" fillId="0" borderId="0" xfId="0" applyNumberFormat="1" applyFont="1" applyFill="1" applyBorder="1" applyAlignment="1">
      <alignment horizontal="center"/>
    </xf>
    <xf numFmtId="7" fontId="40" fillId="0" borderId="12" xfId="0" applyNumberFormat="1" applyFont="1" applyFill="1" applyBorder="1" applyAlignment="1">
      <alignment horizontal="center"/>
    </xf>
    <xf numFmtId="7" fontId="39" fillId="0" borderId="12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shrinkToFit="1"/>
    </xf>
    <xf numFmtId="165" fontId="0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7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67" fontId="0" fillId="0" borderId="10" xfId="57" applyNumberFormat="1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/>
      <protection locked="0"/>
    </xf>
    <xf numFmtId="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57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/>
    </xf>
    <xf numFmtId="18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5" fontId="0" fillId="0" borderId="13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5" fontId="0" fillId="0" borderId="15" xfId="0" applyNumberForma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 shrinkToFit="1"/>
      <protection locked="0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ont="1" applyFill="1" applyBorder="1" applyAlignment="1" applyProtection="1">
      <alignment horizontal="center"/>
      <protection locked="0"/>
    </xf>
    <xf numFmtId="165" fontId="0" fillId="0" borderId="20" xfId="0" applyNumberForma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shrinkToFit="1"/>
      <protection locked="0"/>
    </xf>
    <xf numFmtId="165" fontId="0" fillId="0" borderId="14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7" fontId="0" fillId="0" borderId="13" xfId="0" applyNumberFormat="1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7" fontId="0" fillId="0" borderId="15" xfId="0" applyNumberFormat="1" applyFont="1" applyFill="1" applyBorder="1" applyAlignment="1">
      <alignment horizontal="center"/>
    </xf>
    <xf numFmtId="7" fontId="0" fillId="0" borderId="20" xfId="0" applyNumberFormat="1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shrinkToFit="1"/>
      <protection locked="0"/>
    </xf>
    <xf numFmtId="0" fontId="0" fillId="0" borderId="16" xfId="0" applyFill="1" applyBorder="1" applyAlignment="1" applyProtection="1">
      <alignment horizontal="center" shrinkToFit="1"/>
      <protection locked="0"/>
    </xf>
    <xf numFmtId="7" fontId="0" fillId="0" borderId="16" xfId="0" applyNumberFormat="1" applyFont="1" applyFill="1" applyBorder="1" applyAlignment="1">
      <alignment horizontal="center"/>
    </xf>
    <xf numFmtId="7" fontId="0" fillId="0" borderId="18" xfId="0" applyNumberFormat="1" applyFont="1" applyFill="1" applyBorder="1" applyAlignment="1">
      <alignment horizontal="center"/>
    </xf>
    <xf numFmtId="7" fontId="0" fillId="0" borderId="21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7" fontId="40" fillId="0" borderId="22" xfId="0" applyNumberFormat="1" applyFont="1" applyFill="1" applyBorder="1" applyAlignment="1" applyProtection="1">
      <alignment horizontal="center"/>
      <protection locked="0"/>
    </xf>
    <xf numFmtId="7" fontId="40" fillId="0" borderId="23" xfId="0" applyNumberFormat="1" applyFont="1" applyFill="1" applyBorder="1" applyAlignment="1" applyProtection="1">
      <alignment horizontal="center"/>
      <protection locked="0"/>
    </xf>
    <xf numFmtId="7" fontId="40" fillId="0" borderId="13" xfId="0" applyNumberFormat="1" applyFont="1" applyFill="1" applyBorder="1" applyAlignment="1" applyProtection="1">
      <alignment horizontal="center"/>
      <protection locked="0"/>
    </xf>
    <xf numFmtId="0" fontId="36" fillId="33" borderId="13" xfId="0" applyFont="1" applyFill="1" applyBorder="1" applyAlignment="1">
      <alignment horizontal="center"/>
    </xf>
    <xf numFmtId="165" fontId="36" fillId="33" borderId="13" xfId="0" applyNumberFormat="1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 shrinkToFit="1"/>
    </xf>
    <xf numFmtId="7" fontId="39" fillId="33" borderId="10" xfId="0" applyNumberFormat="1" applyFont="1" applyFill="1" applyBorder="1" applyAlignment="1">
      <alignment horizontal="center"/>
    </xf>
    <xf numFmtId="166" fontId="36" fillId="0" borderId="24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33" borderId="26" xfId="0" applyFont="1" applyFill="1" applyBorder="1" applyAlignment="1">
      <alignment horizontal="center"/>
    </xf>
    <xf numFmtId="7" fontId="0" fillId="0" borderId="11" xfId="44" applyNumberFormat="1" applyFont="1" applyFill="1" applyBorder="1" applyAlignment="1" applyProtection="1">
      <alignment horizontal="center"/>
      <protection locked="0"/>
    </xf>
    <xf numFmtId="7" fontId="0" fillId="0" borderId="12" xfId="44" applyNumberFormat="1" applyFont="1" applyFill="1" applyBorder="1" applyAlignment="1" applyProtection="1">
      <alignment horizontal="center"/>
      <protection locked="0"/>
    </xf>
    <xf numFmtId="167" fontId="0" fillId="0" borderId="11" xfId="57" applyNumberFormat="1" applyFont="1" applyFill="1" applyBorder="1" applyAlignment="1" applyProtection="1">
      <alignment horizontal="center"/>
      <protection locked="0"/>
    </xf>
    <xf numFmtId="167" fontId="0" fillId="0" borderId="12" xfId="57" applyNumberFormat="1" applyFont="1" applyFill="1" applyBorder="1" applyAlignment="1" applyProtection="1">
      <alignment horizontal="center"/>
      <protection locked="0"/>
    </xf>
    <xf numFmtId="0" fontId="41" fillId="0" borderId="14" xfId="0" applyFont="1" applyFill="1" applyBorder="1" applyAlignment="1" applyProtection="1">
      <alignment shrinkToFit="1"/>
      <protection locked="0"/>
    </xf>
    <xf numFmtId="0" fontId="41" fillId="0" borderId="16" xfId="0" applyFont="1" applyFill="1" applyBorder="1" applyAlignment="1" applyProtection="1">
      <alignment shrinkToFit="1"/>
      <protection locked="0"/>
    </xf>
    <xf numFmtId="0" fontId="41" fillId="0" borderId="17" xfId="0" applyFont="1" applyFill="1" applyBorder="1" applyAlignment="1" applyProtection="1">
      <alignment shrinkToFit="1"/>
      <protection locked="0"/>
    </xf>
    <xf numFmtId="0" fontId="41" fillId="0" borderId="18" xfId="0" applyFont="1" applyFill="1" applyBorder="1" applyAlignment="1" applyProtection="1">
      <alignment shrinkToFit="1"/>
      <protection locked="0"/>
    </xf>
    <xf numFmtId="0" fontId="41" fillId="0" borderId="19" xfId="0" applyFont="1" applyFill="1" applyBorder="1" applyAlignment="1" applyProtection="1">
      <alignment shrinkToFit="1"/>
      <protection locked="0"/>
    </xf>
    <xf numFmtId="0" fontId="41" fillId="0" borderId="21" xfId="0" applyFont="1" applyFill="1" applyBorder="1" applyAlignment="1" applyProtection="1">
      <alignment shrinkToFit="1"/>
      <protection locked="0"/>
    </xf>
    <xf numFmtId="0" fontId="36" fillId="33" borderId="24" xfId="0" applyFont="1" applyFill="1" applyBorder="1" applyAlignment="1">
      <alignment horizontal="center"/>
    </xf>
    <xf numFmtId="0" fontId="36" fillId="33" borderId="27" xfId="0" applyFont="1" applyFill="1" applyBorder="1" applyAlignment="1">
      <alignment horizontal="center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5" fontId="0" fillId="0" borderId="11" xfId="44" applyNumberFormat="1" applyFont="1" applyFill="1" applyBorder="1" applyAlignment="1" applyProtection="1">
      <alignment horizontal="center"/>
      <protection locked="0"/>
    </xf>
    <xf numFmtId="5" fontId="0" fillId="0" borderId="12" xfId="44" applyNumberFormat="1" applyFont="1" applyFill="1" applyBorder="1" applyAlignment="1" applyProtection="1">
      <alignment horizontal="center"/>
      <protection locked="0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7" fontId="40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165" fontId="0" fillId="0" borderId="0" xfId="0" applyNumberFormat="1" applyFont="1" applyFill="1" applyBorder="1" applyAlignment="1" applyProtection="1">
      <alignment horizontal="center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theme="0" tint="-0.24993999302387238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0"/>
      </font>
      <border/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2"/>
  <sheetViews>
    <sheetView tabSelected="1" zoomScale="80" zoomScaleNormal="80" zoomScalePageLayoutView="0" workbookViewId="0" topLeftCell="A1">
      <selection activeCell="A1" sqref="A1"/>
    </sheetView>
  </sheetViews>
  <sheetFormatPr defaultColWidth="13.421875" defaultRowHeight="15"/>
  <cols>
    <col min="1" max="1" width="10.421875" style="2" customWidth="1"/>
    <col min="2" max="2" width="7.421875" style="21" bestFit="1" customWidth="1"/>
    <col min="3" max="3" width="1.7109375" style="2" customWidth="1"/>
    <col min="4" max="4" width="9.57421875" style="2" bestFit="1" customWidth="1"/>
    <col min="5" max="5" width="10.140625" style="2" bestFit="1" customWidth="1"/>
    <col min="6" max="6" width="6.00390625" style="12" bestFit="1" customWidth="1"/>
    <col min="7" max="7" width="8.140625" style="12" hidden="1" customWidth="1"/>
    <col min="8" max="8" width="5.00390625" style="27" customWidth="1"/>
    <col min="9" max="9" width="1.7109375" style="2" customWidth="1"/>
    <col min="10" max="11" width="10.140625" style="2" bestFit="1" customWidth="1"/>
    <col min="12" max="12" width="5.7109375" style="12" bestFit="1" customWidth="1"/>
    <col min="13" max="13" width="8.140625" style="12" hidden="1" customWidth="1"/>
    <col min="14" max="14" width="5.00390625" style="27" customWidth="1"/>
    <col min="15" max="15" width="1.7109375" style="2" customWidth="1"/>
    <col min="16" max="17" width="10.140625" style="2" bestFit="1" customWidth="1"/>
    <col min="18" max="18" width="6.00390625" style="12" bestFit="1" customWidth="1"/>
    <col min="19" max="19" width="8.140625" style="12" hidden="1" customWidth="1"/>
    <col min="20" max="20" width="5.00390625" style="27" customWidth="1"/>
    <col min="21" max="21" width="1.7109375" style="2" customWidth="1"/>
    <col min="22" max="23" width="10.140625" style="2" bestFit="1" customWidth="1"/>
    <col min="24" max="24" width="6.00390625" style="12" bestFit="1" customWidth="1"/>
    <col min="25" max="25" width="8.140625" style="12" hidden="1" customWidth="1"/>
    <col min="26" max="26" width="5.00390625" style="27" customWidth="1"/>
    <col min="27" max="27" width="1.7109375" style="2" customWidth="1"/>
    <col min="28" max="29" width="10.140625" style="2" bestFit="1" customWidth="1"/>
    <col min="30" max="30" width="7.7109375" style="12" bestFit="1" customWidth="1"/>
    <col min="31" max="31" width="8.140625" style="12" hidden="1" customWidth="1"/>
    <col min="32" max="32" width="5.00390625" style="27" customWidth="1"/>
    <col min="33" max="33" width="1.7109375" style="2" customWidth="1"/>
    <col min="34" max="35" width="10.140625" style="2" bestFit="1" customWidth="1"/>
    <col min="36" max="36" width="6.00390625" style="12" bestFit="1" customWidth="1"/>
    <col min="37" max="37" width="8.140625" style="12" hidden="1" customWidth="1"/>
    <col min="38" max="38" width="5.00390625" style="27" customWidth="1"/>
    <col min="39" max="39" width="1.7109375" style="2" customWidth="1"/>
    <col min="40" max="40" width="9.28125" style="2" bestFit="1" customWidth="1"/>
    <col min="41" max="41" width="10.140625" style="2" bestFit="1" customWidth="1"/>
    <col min="42" max="42" width="5.421875" style="12" bestFit="1" customWidth="1"/>
    <col min="43" max="43" width="8.140625" style="12" hidden="1" customWidth="1"/>
    <col min="44" max="44" width="5.00390625" style="27" customWidth="1"/>
    <col min="45" max="45" width="1.7109375" style="95" customWidth="1"/>
    <col min="46" max="46" width="8.00390625" style="27" customWidth="1"/>
    <col min="47" max="47" width="1.7109375" style="2" customWidth="1"/>
    <col min="48" max="48" width="8.28125" style="4" bestFit="1" customWidth="1"/>
    <col min="49" max="49" width="11.7109375" style="2" customWidth="1"/>
    <col min="50" max="16384" width="13.421875" style="2" customWidth="1"/>
  </cols>
  <sheetData>
    <row r="1" spans="1:48" s="6" customFormat="1" ht="18.75">
      <c r="A1" s="31" t="s">
        <v>27</v>
      </c>
      <c r="B1" s="20"/>
      <c r="F1" s="9"/>
      <c r="G1" s="9"/>
      <c r="H1" s="24"/>
      <c r="L1" s="9"/>
      <c r="M1" s="9"/>
      <c r="N1" s="24"/>
      <c r="R1" s="9"/>
      <c r="S1" s="9"/>
      <c r="T1" s="24"/>
      <c r="X1" s="9"/>
      <c r="Y1" s="9"/>
      <c r="Z1" s="24"/>
      <c r="AD1" s="9"/>
      <c r="AE1" s="9"/>
      <c r="AF1" s="24"/>
      <c r="AJ1" s="9"/>
      <c r="AK1" s="9"/>
      <c r="AL1" s="24"/>
      <c r="AP1" s="9"/>
      <c r="AQ1" s="9"/>
      <c r="AR1" s="24"/>
      <c r="AS1" s="94"/>
      <c r="AT1" s="24"/>
      <c r="AV1" s="18"/>
    </row>
    <row r="2" spans="1:11" ht="15">
      <c r="A2" s="2" t="s">
        <v>12</v>
      </c>
      <c r="B2" s="13"/>
      <c r="E2" s="87">
        <v>42709</v>
      </c>
      <c r="F2" s="88"/>
      <c r="G2" s="2"/>
      <c r="K2" s="1" t="s">
        <v>28</v>
      </c>
    </row>
    <row r="3" spans="1:29" ht="15">
      <c r="A3" s="1" t="s">
        <v>30</v>
      </c>
      <c r="B3" s="13"/>
      <c r="D3" s="34"/>
      <c r="E3" s="89"/>
      <c r="F3" s="90"/>
      <c r="AC3" s="35"/>
    </row>
    <row r="4" spans="1:6" ht="15">
      <c r="A4" s="2" t="s">
        <v>25</v>
      </c>
      <c r="B4" s="13"/>
      <c r="D4" s="34"/>
      <c r="E4" s="75"/>
      <c r="F4" s="76"/>
    </row>
    <row r="5" spans="1:6" ht="15">
      <c r="A5" s="1" t="s">
        <v>29</v>
      </c>
      <c r="B5" s="13"/>
      <c r="D5" s="34"/>
      <c r="E5" s="77"/>
      <c r="F5" s="78"/>
    </row>
    <row r="6" spans="2:48" s="6" customFormat="1" ht="18.75">
      <c r="B6" s="20"/>
      <c r="F6" s="9"/>
      <c r="G6" s="9"/>
      <c r="H6" s="24"/>
      <c r="L6" s="9"/>
      <c r="M6" s="9"/>
      <c r="N6" s="24"/>
      <c r="R6" s="9"/>
      <c r="S6" s="9"/>
      <c r="T6" s="24"/>
      <c r="X6" s="9"/>
      <c r="Y6" s="9"/>
      <c r="Z6" s="24"/>
      <c r="AD6" s="9"/>
      <c r="AE6" s="9"/>
      <c r="AF6" s="24"/>
      <c r="AJ6" s="9"/>
      <c r="AK6" s="9"/>
      <c r="AL6" s="24"/>
      <c r="AP6" s="9"/>
      <c r="AQ6" s="9"/>
      <c r="AR6" s="24"/>
      <c r="AS6" s="94"/>
      <c r="AT6" s="24"/>
      <c r="AV6" s="18"/>
    </row>
    <row r="7" ht="19.5" thickBot="1">
      <c r="AT7" s="24"/>
    </row>
    <row r="8" spans="4:49" ht="19.5" thickBot="1">
      <c r="D8" s="71">
        <f>+E2</f>
        <v>42709</v>
      </c>
      <c r="E8" s="73" t="s">
        <v>13</v>
      </c>
      <c r="F8" s="73"/>
      <c r="G8" s="73"/>
      <c r="H8" s="74"/>
      <c r="J8" s="71">
        <f>+D8+1</f>
        <v>42710</v>
      </c>
      <c r="K8" s="73" t="s">
        <v>14</v>
      </c>
      <c r="L8" s="73"/>
      <c r="M8" s="73"/>
      <c r="N8" s="74"/>
      <c r="P8" s="71">
        <f>+J8+1</f>
        <v>42711</v>
      </c>
      <c r="Q8" s="73" t="s">
        <v>15</v>
      </c>
      <c r="R8" s="73"/>
      <c r="S8" s="73"/>
      <c r="T8" s="74"/>
      <c r="V8" s="71">
        <f>+P8+1</f>
        <v>42712</v>
      </c>
      <c r="W8" s="73" t="s">
        <v>16</v>
      </c>
      <c r="X8" s="73"/>
      <c r="Y8" s="73"/>
      <c r="Z8" s="74"/>
      <c r="AB8" s="71">
        <f>+V8+1</f>
        <v>42713</v>
      </c>
      <c r="AC8" s="73" t="s">
        <v>17</v>
      </c>
      <c r="AD8" s="73"/>
      <c r="AE8" s="73"/>
      <c r="AF8" s="74"/>
      <c r="AH8" s="71">
        <f>+AB8+1</f>
        <v>42714</v>
      </c>
      <c r="AI8" s="73" t="s">
        <v>18</v>
      </c>
      <c r="AJ8" s="73"/>
      <c r="AK8" s="73"/>
      <c r="AL8" s="74"/>
      <c r="AN8" s="71">
        <f>+AH8+1</f>
        <v>42715</v>
      </c>
      <c r="AO8" s="73" t="s">
        <v>19</v>
      </c>
      <c r="AP8" s="73"/>
      <c r="AQ8" s="73"/>
      <c r="AR8" s="74"/>
      <c r="AT8" s="24"/>
      <c r="AV8" s="85" t="s">
        <v>10</v>
      </c>
      <c r="AW8" s="86"/>
    </row>
    <row r="9" spans="1:49" ht="15">
      <c r="A9" s="72" t="s">
        <v>7</v>
      </c>
      <c r="B9" s="72"/>
      <c r="C9" s="7"/>
      <c r="D9" s="67" t="s">
        <v>0</v>
      </c>
      <c r="E9" s="67" t="s">
        <v>1</v>
      </c>
      <c r="F9" s="68" t="s">
        <v>2</v>
      </c>
      <c r="G9" s="68" t="s">
        <v>8</v>
      </c>
      <c r="H9" s="69" t="s">
        <v>3</v>
      </c>
      <c r="I9" s="63"/>
      <c r="J9" s="67" t="s">
        <v>0</v>
      </c>
      <c r="K9" s="67" t="s">
        <v>1</v>
      </c>
      <c r="L9" s="68" t="s">
        <v>2</v>
      </c>
      <c r="M9" s="68" t="s">
        <v>8</v>
      </c>
      <c r="N9" s="69" t="s">
        <v>3</v>
      </c>
      <c r="O9" s="3"/>
      <c r="P9" s="67" t="s">
        <v>0</v>
      </c>
      <c r="Q9" s="67" t="s">
        <v>1</v>
      </c>
      <c r="R9" s="68" t="s">
        <v>2</v>
      </c>
      <c r="S9" s="68" t="s">
        <v>8</v>
      </c>
      <c r="T9" s="69" t="s">
        <v>3</v>
      </c>
      <c r="U9" s="3"/>
      <c r="V9" s="67" t="s">
        <v>0</v>
      </c>
      <c r="W9" s="67" t="s">
        <v>1</v>
      </c>
      <c r="X9" s="68" t="s">
        <v>2</v>
      </c>
      <c r="Y9" s="68" t="s">
        <v>8</v>
      </c>
      <c r="Z9" s="69" t="s">
        <v>3</v>
      </c>
      <c r="AA9" s="3"/>
      <c r="AB9" s="67" t="s">
        <v>0</v>
      </c>
      <c r="AC9" s="67" t="s">
        <v>1</v>
      </c>
      <c r="AD9" s="68" t="s">
        <v>2</v>
      </c>
      <c r="AE9" s="68" t="s">
        <v>8</v>
      </c>
      <c r="AF9" s="69" t="s">
        <v>3</v>
      </c>
      <c r="AG9" s="3"/>
      <c r="AH9" s="67" t="s">
        <v>0</v>
      </c>
      <c r="AI9" s="67" t="s">
        <v>1</v>
      </c>
      <c r="AJ9" s="68" t="s">
        <v>2</v>
      </c>
      <c r="AK9" s="68" t="s">
        <v>8</v>
      </c>
      <c r="AL9" s="69" t="s">
        <v>3</v>
      </c>
      <c r="AM9" s="3"/>
      <c r="AN9" s="67" t="s">
        <v>0</v>
      </c>
      <c r="AO9" s="67" t="s">
        <v>1</v>
      </c>
      <c r="AP9" s="68" t="s">
        <v>2</v>
      </c>
      <c r="AQ9" s="68" t="s">
        <v>8</v>
      </c>
      <c r="AR9" s="69" t="s">
        <v>3</v>
      </c>
      <c r="AT9" s="70" t="s">
        <v>6</v>
      </c>
      <c r="AU9" s="3"/>
      <c r="AV9" s="67" t="s">
        <v>11</v>
      </c>
      <c r="AW9" s="67" t="s">
        <v>8</v>
      </c>
    </row>
    <row r="10" spans="1:49" ht="14.25" customHeight="1">
      <c r="A10" s="79" t="s">
        <v>31</v>
      </c>
      <c r="B10" s="80"/>
      <c r="C10" s="1"/>
      <c r="D10" s="41"/>
      <c r="E10" s="42"/>
      <c r="F10" s="43">
        <f>IF((E10-D10)*24&gt;0,(IF(_xlfn.IFERROR((E10-D10)*24,"")=0,0,(_xlfn.IFERROR((E10-D10)*24,"")))),IF(D10&gt;0,($A$18-D10+E10-$B$18)*24,0))</f>
        <v>0</v>
      </c>
      <c r="G10" s="43"/>
      <c r="H10" s="44"/>
      <c r="I10" s="4"/>
      <c r="J10" s="41"/>
      <c r="K10" s="42"/>
      <c r="L10" s="43">
        <f>IF((K10-J10)*24&gt;0,(IF(_xlfn.IFERROR((K10-J10)*24,"")=0,0,(_xlfn.IFERROR((K10-J10)*24,"")))),IF(J10&gt;0,($A$18-J10+K10-$B$18)*24,0))</f>
        <v>0</v>
      </c>
      <c r="M10" s="43"/>
      <c r="N10" s="44"/>
      <c r="O10" s="4"/>
      <c r="P10" s="41"/>
      <c r="Q10" s="42"/>
      <c r="R10" s="43">
        <f>IF((Q10-P10)*24&gt;0,(IF(_xlfn.IFERROR((Q10-P10)*24,"")=0,0,(_xlfn.IFERROR((Q10-P10)*24,"")))),IF(P10&gt;0,($A$18-P10+Q10-$B$18)*24,0))</f>
        <v>0</v>
      </c>
      <c r="S10" s="43"/>
      <c r="T10" s="44"/>
      <c r="U10" s="4"/>
      <c r="V10" s="41"/>
      <c r="W10" s="42"/>
      <c r="X10" s="43">
        <f>IF((W10-V10)*24&gt;0,(IF(_xlfn.IFERROR((W10-V10)*24,"")=0,0,(_xlfn.IFERROR((W10-V10)*24,"")))),IF(V10&gt;0,($A$18-V10+W10-$B$18)*24,0))</f>
        <v>0</v>
      </c>
      <c r="Y10" s="43"/>
      <c r="Z10" s="44"/>
      <c r="AA10" s="4"/>
      <c r="AB10" s="41"/>
      <c r="AC10" s="42"/>
      <c r="AD10" s="43">
        <f>IF((AC10-AB10)*24&gt;0,(IF(_xlfn.IFERROR((AC10-AB10)*24,"")=0,0,(_xlfn.IFERROR((AC10-AB10)*24,"")))),IF(AB10&gt;0,($A$18-AB10+AC10-$B$18)*24,0))</f>
        <v>0</v>
      </c>
      <c r="AE10" s="43"/>
      <c r="AF10" s="44"/>
      <c r="AG10" s="4"/>
      <c r="AH10" s="41"/>
      <c r="AI10" s="42"/>
      <c r="AJ10" s="43">
        <f>IF((AI10-AH10)*24&gt;0,(IF(_xlfn.IFERROR((AI10-AH10)*24,"")=0,0,(_xlfn.IFERROR((AI10-AH10)*24,"")))),IF(AH10&gt;0,($A$18-AH10+AI10-$B$18)*24,0))</f>
        <v>0</v>
      </c>
      <c r="AK10" s="43"/>
      <c r="AL10" s="44"/>
      <c r="AM10" s="4"/>
      <c r="AN10" s="41"/>
      <c r="AO10" s="42"/>
      <c r="AP10" s="43">
        <f>IF((AO10-AN10)*24&gt;0,(IF(_xlfn.IFERROR((AO10-AN10)*24,"")=0,0,(_xlfn.IFERROR((AO10-AN10)*24,"")))),IF(AN10&gt;0,($A$18-AN10+AO10-$B$18)*24,0))</f>
        <v>0</v>
      </c>
      <c r="AQ10" s="43"/>
      <c r="AR10" s="44"/>
      <c r="AT10" s="64"/>
      <c r="AU10" s="4"/>
      <c r="AV10" s="51">
        <f aca="true" t="shared" si="0" ref="AV10:AV15">+F10+L10+R10+X10+AD10+AJ10+AP10</f>
        <v>0</v>
      </c>
      <c r="AW10" s="60"/>
    </row>
    <row r="11" spans="1:49" ht="15.75">
      <c r="A11" s="81"/>
      <c r="B11" s="82"/>
      <c r="C11" s="1"/>
      <c r="D11" s="45"/>
      <c r="E11" s="38"/>
      <c r="F11" s="10">
        <f>IF((E11-D11)*24&gt;0,(IF(_xlfn.IFERROR((E11-D11)*24,"")=0,0,(_xlfn.IFERROR((E11-D11)*24,"")))),IF(D11&gt;0,($A$18-D11+E11-$B$18)*24,0))</f>
        <v>0</v>
      </c>
      <c r="G11" s="10"/>
      <c r="H11" s="46"/>
      <c r="I11" s="4"/>
      <c r="J11" s="45"/>
      <c r="K11" s="38"/>
      <c r="L11" s="10">
        <f>IF((K11-J11)*24&gt;0,(IF(_xlfn.IFERROR((K11-J11)*24,"")=0,0,(_xlfn.IFERROR((K11-J11)*24,"")))),IF(J11&gt;0,($A$18-J11+K11-$B$18)*24,0))</f>
        <v>0</v>
      </c>
      <c r="M11" s="10"/>
      <c r="N11" s="46"/>
      <c r="O11" s="4"/>
      <c r="P11" s="45"/>
      <c r="Q11" s="38"/>
      <c r="R11" s="10">
        <f>IF((Q11-P11)*24&gt;0,(IF(_xlfn.IFERROR((Q11-P11)*24,"")=0,0,(_xlfn.IFERROR((Q11-P11)*24,"")))),IF(P11&gt;0,($A$18-P11+Q11-$B$18)*24,0))</f>
        <v>0</v>
      </c>
      <c r="S11" s="10"/>
      <c r="T11" s="46"/>
      <c r="U11" s="4"/>
      <c r="V11" s="45"/>
      <c r="W11" s="38"/>
      <c r="X11" s="10">
        <f>IF((W11-V11)*24&gt;0,(IF(_xlfn.IFERROR((W11-V11)*24,"")=0,0,(_xlfn.IFERROR((W11-V11)*24,"")))),IF(V11&gt;0,($A$18-V11+W11-$B$18)*24,0))</f>
        <v>0</v>
      </c>
      <c r="Y11" s="10"/>
      <c r="Z11" s="46"/>
      <c r="AA11" s="4"/>
      <c r="AB11" s="45"/>
      <c r="AC11" s="38"/>
      <c r="AD11" s="10">
        <f>IF((AC11-AB11)*24&gt;0,(IF(_xlfn.IFERROR((AC11-AB11)*24,"")=0,0,(_xlfn.IFERROR((AC11-AB11)*24,"")))),IF(AB11&gt;0,($A$18-AB11+AC11-$B$18)*24,0))</f>
        <v>0</v>
      </c>
      <c r="AE11" s="10"/>
      <c r="AF11" s="46"/>
      <c r="AG11" s="4"/>
      <c r="AH11" s="45"/>
      <c r="AI11" s="38"/>
      <c r="AJ11" s="10">
        <f>IF((AI11-AH11)*24&gt;0,(IF(_xlfn.IFERROR((AI11-AH11)*24,"")=0,0,(_xlfn.IFERROR((AI11-AH11)*24,"")))),IF(AH11&gt;0,($A$18-AH11+AI11-$B$18)*24,0))</f>
        <v>0</v>
      </c>
      <c r="AK11" s="10"/>
      <c r="AL11" s="46"/>
      <c r="AM11" s="4"/>
      <c r="AN11" s="45"/>
      <c r="AO11" s="38"/>
      <c r="AP11" s="10">
        <f>IF((AO11-AN11)*24&gt;0,(IF(_xlfn.IFERROR((AO11-AN11)*24,"")=0,0,(_xlfn.IFERROR((AO11-AN11)*24,"")))),IF(AN11&gt;0,($A$18-AN11+AO11-$B$18)*24,0))</f>
        <v>0</v>
      </c>
      <c r="AQ11" s="10"/>
      <c r="AR11" s="46"/>
      <c r="AS11" s="96"/>
      <c r="AT11" s="65"/>
      <c r="AU11" s="4"/>
      <c r="AV11" s="52">
        <f t="shared" si="0"/>
        <v>0</v>
      </c>
      <c r="AW11" s="61">
        <f>+IF(AV11&gt;40,AT11*40+AT11*1.5*(AV11-40),AV11*AT11)</f>
        <v>0</v>
      </c>
    </row>
    <row r="12" spans="1:49" ht="15.75">
      <c r="A12" s="81"/>
      <c r="B12" s="82"/>
      <c r="C12" s="1"/>
      <c r="D12" s="45"/>
      <c r="E12" s="38"/>
      <c r="F12" s="10">
        <f>IF((E12-D12)*24&gt;0,(IF(_xlfn.IFERROR((E12-D12)*24,"")=0,0,(_xlfn.IFERROR((E12-D12)*24,"")))),IF(D12&gt;0,($A$18-D12+E12-$B$18)*24,0))</f>
        <v>0</v>
      </c>
      <c r="G12" s="10"/>
      <c r="H12" s="46"/>
      <c r="I12" s="4"/>
      <c r="J12" s="45"/>
      <c r="K12" s="38"/>
      <c r="L12" s="10">
        <f>IF((K12-J12)*24&gt;0,(IF(_xlfn.IFERROR((K12-J12)*24,"")=0,0,(_xlfn.IFERROR((K12-J12)*24,"")))),IF(J12&gt;0,($A$18-J12+K12-$B$18)*24,0))</f>
        <v>0</v>
      </c>
      <c r="M12" s="10"/>
      <c r="N12" s="46"/>
      <c r="O12" s="4"/>
      <c r="P12" s="45"/>
      <c r="Q12" s="38"/>
      <c r="R12" s="10">
        <f>IF((Q12-P12)*24&gt;0,(IF(_xlfn.IFERROR((Q12-P12)*24,"")=0,0,(_xlfn.IFERROR((Q12-P12)*24,"")))),IF(P12&gt;0,($A$18-P12+Q12-$B$18)*24,0))</f>
        <v>0</v>
      </c>
      <c r="S12" s="10"/>
      <c r="T12" s="46"/>
      <c r="U12" s="4"/>
      <c r="V12" s="45"/>
      <c r="W12" s="38"/>
      <c r="X12" s="10">
        <f>IF((W12-V12)*24&gt;0,(IF(_xlfn.IFERROR((W12-V12)*24,"")=0,0,(_xlfn.IFERROR((W12-V12)*24,"")))),IF(V12&gt;0,($A$18-V12+W12-$B$18)*24,0))</f>
        <v>0</v>
      </c>
      <c r="Y12" s="10"/>
      <c r="Z12" s="46"/>
      <c r="AA12" s="4"/>
      <c r="AB12" s="45"/>
      <c r="AC12" s="38"/>
      <c r="AD12" s="10">
        <f>IF((AC12-AB12)*24&gt;0,(IF(_xlfn.IFERROR((AC12-AB12)*24,"")=0,0,(_xlfn.IFERROR((AC12-AB12)*24,"")))),IF(AB12&gt;0,($A$18-AB12+AC12-$B$18)*24,0))</f>
        <v>0</v>
      </c>
      <c r="AE12" s="10"/>
      <c r="AF12" s="46"/>
      <c r="AG12" s="4"/>
      <c r="AH12" s="45"/>
      <c r="AI12" s="38"/>
      <c r="AJ12" s="10">
        <f>IF((AI12-AH12)*24&gt;0,(IF(_xlfn.IFERROR((AI12-AH12)*24,"")=0,0,(_xlfn.IFERROR((AI12-AH12)*24,"")))),IF(AH12&gt;0,($A$18-AH12+AI12-$B$18)*24,0))</f>
        <v>0</v>
      </c>
      <c r="AK12" s="10"/>
      <c r="AL12" s="46"/>
      <c r="AM12" s="4"/>
      <c r="AN12" s="45"/>
      <c r="AO12" s="38"/>
      <c r="AP12" s="10">
        <f>IF((AO12-AN12)*24&gt;0,(IF(_xlfn.IFERROR((AO12-AN12)*24,"")=0,0,(_xlfn.IFERROR((AO12-AN12)*24,"")))),IF(AN12&gt;0,($A$18-AN12+AO12-$B$18)*24,0))</f>
        <v>0</v>
      </c>
      <c r="AQ12" s="10"/>
      <c r="AR12" s="46"/>
      <c r="AS12" s="96"/>
      <c r="AT12" s="65"/>
      <c r="AU12" s="4"/>
      <c r="AV12" s="52">
        <f t="shared" si="0"/>
        <v>0</v>
      </c>
      <c r="AW12" s="61">
        <f>+IF(AV12&gt;40,AT12*40+AT12*1.5*(AV12-40),AV12*AT12)</f>
        <v>0</v>
      </c>
    </row>
    <row r="13" spans="1:49" ht="15.75">
      <c r="A13" s="81"/>
      <c r="B13" s="82"/>
      <c r="C13" s="1"/>
      <c r="D13" s="45"/>
      <c r="E13" s="38"/>
      <c r="F13" s="10">
        <f>IF((E13-D13)*24&gt;0,(IF(_xlfn.IFERROR((E13-D13)*24,"")=0,0,(_xlfn.IFERROR((E13-D13)*24,"")))),IF(D13&gt;0,($A$18-D13+E13-$B$18)*24,0))</f>
        <v>0</v>
      </c>
      <c r="G13" s="10"/>
      <c r="H13" s="46"/>
      <c r="I13" s="4"/>
      <c r="J13" s="45"/>
      <c r="K13" s="38"/>
      <c r="L13" s="10">
        <f>IF((K13-J13)*24&gt;0,(IF(_xlfn.IFERROR((K13-J13)*24,"")=0,0,(_xlfn.IFERROR((K13-J13)*24,"")))),IF(J13&gt;0,($A$18-J13+K13-$B$18)*24,0))</f>
        <v>0</v>
      </c>
      <c r="M13" s="10"/>
      <c r="N13" s="46"/>
      <c r="O13" s="4"/>
      <c r="P13" s="45"/>
      <c r="Q13" s="38"/>
      <c r="R13" s="10">
        <f>IF((Q13-P13)*24&gt;0,(IF(_xlfn.IFERROR((Q13-P13)*24,"")=0,0,(_xlfn.IFERROR((Q13-P13)*24,"")))),IF(P13&gt;0,($A$18-P13+Q13-$B$18)*24,0))</f>
        <v>0</v>
      </c>
      <c r="S13" s="10"/>
      <c r="T13" s="46"/>
      <c r="U13" s="4"/>
      <c r="V13" s="45"/>
      <c r="W13" s="38"/>
      <c r="X13" s="10">
        <f>IF((W13-V13)*24&gt;0,(IF(_xlfn.IFERROR((W13-V13)*24,"")=0,0,(_xlfn.IFERROR((W13-V13)*24,"")))),IF(V13&gt;0,($A$18-V13+W13-$B$18)*24,0))</f>
        <v>0</v>
      </c>
      <c r="Y13" s="10"/>
      <c r="Z13" s="46"/>
      <c r="AA13" s="4"/>
      <c r="AB13" s="45"/>
      <c r="AC13" s="38"/>
      <c r="AD13" s="10">
        <f>IF((AC13-AB13)*24&gt;0,(IF(_xlfn.IFERROR((AC13-AB13)*24,"")=0,0,(_xlfn.IFERROR((AC13-AB13)*24,"")))),IF(AB13&gt;0,($A$18-AB13+AC13-$B$18)*24,0))</f>
        <v>0</v>
      </c>
      <c r="AE13" s="10"/>
      <c r="AF13" s="46"/>
      <c r="AG13" s="4"/>
      <c r="AH13" s="45"/>
      <c r="AI13" s="38"/>
      <c r="AJ13" s="10">
        <f>IF((AI13-AH13)*24&gt;0,(IF(_xlfn.IFERROR((AI13-AH13)*24,"")=0,0,(_xlfn.IFERROR((AI13-AH13)*24,"")))),IF(AH13&gt;0,($A$18-AH13+AI13-$B$18)*24,0))</f>
        <v>0</v>
      </c>
      <c r="AK13" s="10"/>
      <c r="AL13" s="46"/>
      <c r="AM13" s="4"/>
      <c r="AN13" s="45"/>
      <c r="AO13" s="38"/>
      <c r="AP13" s="10">
        <f>IF((AO13-AN13)*24&gt;0,(IF(_xlfn.IFERROR((AO13-AN13)*24,"")=0,0,(_xlfn.IFERROR((AO13-AN13)*24,"")))),IF(AN13&gt;0,($A$18-AN13+AO13-$B$18)*24,0))</f>
        <v>0</v>
      </c>
      <c r="AQ13" s="10"/>
      <c r="AR13" s="46"/>
      <c r="AS13" s="96"/>
      <c r="AT13" s="65"/>
      <c r="AU13" s="4"/>
      <c r="AV13" s="52">
        <f t="shared" si="0"/>
        <v>0</v>
      </c>
      <c r="AW13" s="61">
        <f>+IF(AV13&gt;40,AT13*40+AT13*1.5*(AV13-40),AV13*AT13)</f>
        <v>0</v>
      </c>
    </row>
    <row r="14" spans="1:49" ht="15.75">
      <c r="A14" s="81"/>
      <c r="B14" s="82"/>
      <c r="C14" s="1"/>
      <c r="D14" s="45"/>
      <c r="E14" s="38"/>
      <c r="F14" s="10">
        <f>IF((E14-D14)*24&gt;0,(IF(_xlfn.IFERROR((E14-D14)*24,"")=0,0,(_xlfn.IFERROR((E14-D14)*24,"")))),IF(D14&gt;0,($A$18-D14+E14-$B$18)*24,0))</f>
        <v>0</v>
      </c>
      <c r="G14" s="10"/>
      <c r="H14" s="46"/>
      <c r="I14" s="4"/>
      <c r="J14" s="45"/>
      <c r="K14" s="38"/>
      <c r="L14" s="10">
        <f>IF((K14-J14)*24&gt;0,(IF(_xlfn.IFERROR((K14-J14)*24,"")=0,0,(_xlfn.IFERROR((K14-J14)*24,"")))),IF(J14&gt;0,($A$18-J14+K14-$B$18)*24,0))</f>
        <v>0</v>
      </c>
      <c r="M14" s="10"/>
      <c r="N14" s="46"/>
      <c r="O14" s="4"/>
      <c r="P14" s="45"/>
      <c r="Q14" s="38"/>
      <c r="R14" s="10">
        <f>IF((Q14-P14)*24&gt;0,(IF(_xlfn.IFERROR((Q14-P14)*24,"")=0,0,(_xlfn.IFERROR((Q14-P14)*24,"")))),IF(P14&gt;0,($A$18-P14+Q14-$B$18)*24,0))</f>
        <v>0</v>
      </c>
      <c r="S14" s="10"/>
      <c r="T14" s="46"/>
      <c r="U14" s="4"/>
      <c r="V14" s="45"/>
      <c r="W14" s="38"/>
      <c r="X14" s="10">
        <f>IF((W14-V14)*24&gt;0,(IF(_xlfn.IFERROR((W14-V14)*24,"")=0,0,(_xlfn.IFERROR((W14-V14)*24,"")))),IF(V14&gt;0,($A$18-V14+W14-$B$18)*24,0))</f>
        <v>0</v>
      </c>
      <c r="Y14" s="10"/>
      <c r="Z14" s="46"/>
      <c r="AA14" s="4"/>
      <c r="AB14" s="45"/>
      <c r="AC14" s="38"/>
      <c r="AD14" s="10">
        <f>IF((AC14-AB14)*24&gt;0,(IF(_xlfn.IFERROR((AC14-AB14)*24,"")=0,0,(_xlfn.IFERROR((AC14-AB14)*24,"")))),IF(AB14&gt;0,($A$18-AB14+AC14-$B$18)*24,0))</f>
        <v>0</v>
      </c>
      <c r="AE14" s="10"/>
      <c r="AF14" s="46"/>
      <c r="AG14" s="4"/>
      <c r="AH14" s="45"/>
      <c r="AI14" s="38"/>
      <c r="AJ14" s="10">
        <f>IF((AI14-AH14)*24&gt;0,(IF(_xlfn.IFERROR((AI14-AH14)*24,"")=0,0,(_xlfn.IFERROR((AI14-AH14)*24,"")))),IF(AH14&gt;0,($A$18-AH14+AI14-$B$18)*24,0))</f>
        <v>0</v>
      </c>
      <c r="AK14" s="10"/>
      <c r="AL14" s="46"/>
      <c r="AM14" s="4"/>
      <c r="AN14" s="45"/>
      <c r="AO14" s="38"/>
      <c r="AP14" s="10">
        <f>IF((AO14-AN14)*24&gt;0,(IF(_xlfn.IFERROR((AO14-AN14)*24,"")=0,0,(_xlfn.IFERROR((AO14-AN14)*24,"")))),IF(AN14&gt;0,($A$18-AN14+AO14-$B$18)*24,0))</f>
        <v>0</v>
      </c>
      <c r="AQ14" s="10"/>
      <c r="AR14" s="46"/>
      <c r="AS14" s="96"/>
      <c r="AT14" s="65"/>
      <c r="AU14" s="4"/>
      <c r="AV14" s="52">
        <f t="shared" si="0"/>
        <v>0</v>
      </c>
      <c r="AW14" s="61">
        <f>+IF(AV14&gt;40,AT14*40+AT14*1.5*(AV14-40),AV14*AT14)</f>
        <v>0</v>
      </c>
    </row>
    <row r="15" spans="1:49" ht="15.75">
      <c r="A15" s="83"/>
      <c r="B15" s="84"/>
      <c r="C15" s="1"/>
      <c r="D15" s="47"/>
      <c r="E15" s="48"/>
      <c r="F15" s="49">
        <f>IF((E15-D15)*24&gt;0,(IF(_xlfn.IFERROR((E15-D15)*24,"")=0,0,(_xlfn.IFERROR((E15-D15)*24,"")))),IF(D15&gt;0,($A$18-D15+E15-$B$18)*24,0))</f>
        <v>0</v>
      </c>
      <c r="G15" s="49"/>
      <c r="H15" s="50"/>
      <c r="J15" s="47"/>
      <c r="K15" s="48"/>
      <c r="L15" s="49">
        <f>IF((K15-J15)*24&gt;0,(IF(_xlfn.IFERROR((K15-J15)*24,"")=0,0,(_xlfn.IFERROR((K15-J15)*24,"")))),IF(J15&gt;0,($A$18-J15+K15-$B$18)*24,0))</f>
        <v>0</v>
      </c>
      <c r="M15" s="49"/>
      <c r="N15" s="50"/>
      <c r="P15" s="47"/>
      <c r="Q15" s="48"/>
      <c r="R15" s="49">
        <f>IF((Q15-P15)*24&gt;0,(IF(_xlfn.IFERROR((Q15-P15)*24,"")=0,0,(_xlfn.IFERROR((Q15-P15)*24,"")))),IF(P15&gt;0,($A$18-P15+Q15-$B$18)*24,0))</f>
        <v>0</v>
      </c>
      <c r="S15" s="49"/>
      <c r="T15" s="50"/>
      <c r="V15" s="47"/>
      <c r="W15" s="48"/>
      <c r="X15" s="49">
        <f>IF((W15-V15)*24&gt;0,(IF(_xlfn.IFERROR((W15-V15)*24,"")=0,0,(_xlfn.IFERROR((W15-V15)*24,"")))),IF(V15&gt;0,($A$18-V15+W15-$B$18)*24,0))</f>
        <v>0</v>
      </c>
      <c r="Y15" s="49"/>
      <c r="Z15" s="50"/>
      <c r="AB15" s="47"/>
      <c r="AC15" s="48"/>
      <c r="AD15" s="49">
        <f>IF((AC15-AB15)*24&gt;0,(IF(_xlfn.IFERROR((AC15-AB15)*24,"")=0,0,(_xlfn.IFERROR((AC15-AB15)*24,"")))),IF(AB15&gt;0,($A$18-AB15+AC15-$B$18)*24,0))</f>
        <v>0</v>
      </c>
      <c r="AE15" s="49"/>
      <c r="AF15" s="50"/>
      <c r="AH15" s="47"/>
      <c r="AI15" s="48"/>
      <c r="AJ15" s="49">
        <f>IF((AI15-AH15)*24&gt;0,(IF(_xlfn.IFERROR((AI15-AH15)*24,"")=0,0,(_xlfn.IFERROR((AI15-AH15)*24,"")))),IF(AH15&gt;0,($A$18-AH15+AI15-$B$18)*24,0))</f>
        <v>0</v>
      </c>
      <c r="AK15" s="49"/>
      <c r="AL15" s="50"/>
      <c r="AN15" s="47"/>
      <c r="AO15" s="48"/>
      <c r="AP15" s="49">
        <f>IF((AO15-AN15)*24&gt;0,(IF(_xlfn.IFERROR((AO15-AN15)*24,"")=0,0,(_xlfn.IFERROR((AO15-AN15)*24,"")))),IF(AN15&gt;0,($A$18-AN15+AO15-$B$18)*24,0))</f>
        <v>0</v>
      </c>
      <c r="AQ15" s="49"/>
      <c r="AR15" s="50"/>
      <c r="AS15" s="96"/>
      <c r="AT15" s="66"/>
      <c r="AV15" s="53">
        <f t="shared" si="0"/>
        <v>0</v>
      </c>
      <c r="AW15" s="61">
        <f>+IF(AV15&gt;40,AT15*40+AT15*1.5*(AV15-40),AV15*AT15)</f>
        <v>0</v>
      </c>
    </row>
    <row r="16" spans="1:49" ht="15">
      <c r="A16" s="15" t="s">
        <v>9</v>
      </c>
      <c r="B16" s="22"/>
      <c r="D16" s="4"/>
      <c r="E16" s="4"/>
      <c r="F16" s="40">
        <f>SUM(F10:F15)</f>
        <v>0</v>
      </c>
      <c r="G16" s="11"/>
      <c r="H16" s="26"/>
      <c r="I16" s="4"/>
      <c r="J16" s="4"/>
      <c r="K16" s="4"/>
      <c r="L16" s="40">
        <f>SUM(L10:L15)</f>
        <v>0</v>
      </c>
      <c r="M16" s="11"/>
      <c r="N16" s="26"/>
      <c r="O16" s="4"/>
      <c r="P16" s="4"/>
      <c r="Q16" s="4"/>
      <c r="R16" s="40">
        <f>SUM(R10:R15)</f>
        <v>0</v>
      </c>
      <c r="S16" s="11"/>
      <c r="T16" s="26"/>
      <c r="U16" s="4"/>
      <c r="V16" s="4"/>
      <c r="W16" s="4"/>
      <c r="X16" s="40">
        <f>SUM(X10:X15)</f>
        <v>0</v>
      </c>
      <c r="Y16" s="11"/>
      <c r="Z16" s="26"/>
      <c r="AA16" s="4"/>
      <c r="AB16" s="4"/>
      <c r="AC16" s="4"/>
      <c r="AD16" s="40">
        <f>SUM(AD10:AD15)</f>
        <v>0</v>
      </c>
      <c r="AE16" s="11"/>
      <c r="AF16" s="26"/>
      <c r="AG16" s="4"/>
      <c r="AH16" s="4"/>
      <c r="AI16" s="4"/>
      <c r="AJ16" s="40">
        <f>SUM(AJ10:AJ15)</f>
        <v>0</v>
      </c>
      <c r="AK16" s="11"/>
      <c r="AL16" s="26"/>
      <c r="AM16" s="4"/>
      <c r="AN16" s="4"/>
      <c r="AO16" s="4"/>
      <c r="AP16" s="40">
        <f>SUM(AP10:AP15)</f>
        <v>0</v>
      </c>
      <c r="AQ16" s="11"/>
      <c r="AR16" s="26"/>
      <c r="AS16" s="97"/>
      <c r="AT16" s="93"/>
      <c r="AU16" s="4"/>
      <c r="AV16" s="16">
        <f>SUM(AV10:AV15)</f>
        <v>0</v>
      </c>
      <c r="AW16" s="32">
        <f>SUM(AW10:AW15)+E4</f>
        <v>0</v>
      </c>
    </row>
    <row r="17" spans="1:49" ht="15">
      <c r="A17" s="5"/>
      <c r="D17" s="4"/>
      <c r="E17" s="4"/>
      <c r="F17" s="11"/>
      <c r="G17" s="11"/>
      <c r="H17" s="26"/>
      <c r="I17" s="4"/>
      <c r="J17" s="4"/>
      <c r="K17" s="4"/>
      <c r="L17" s="11"/>
      <c r="M17" s="11"/>
      <c r="N17" s="26"/>
      <c r="O17" s="4"/>
      <c r="P17" s="4"/>
      <c r="Q17" s="4"/>
      <c r="R17" s="11"/>
      <c r="S17" s="11"/>
      <c r="T17" s="26"/>
      <c r="U17" s="4"/>
      <c r="V17" s="4"/>
      <c r="W17" s="4"/>
      <c r="X17" s="11"/>
      <c r="Y17" s="11"/>
      <c r="Z17" s="26"/>
      <c r="AA17" s="4"/>
      <c r="AB17" s="4"/>
      <c r="AC17" s="4"/>
      <c r="AD17" s="11"/>
      <c r="AE17" s="11"/>
      <c r="AF17" s="26"/>
      <c r="AG17" s="4"/>
      <c r="AH17" s="4"/>
      <c r="AI17" s="4"/>
      <c r="AJ17" s="11"/>
      <c r="AK17" s="11"/>
      <c r="AL17" s="26"/>
      <c r="AM17" s="4"/>
      <c r="AN17" s="4"/>
      <c r="AO17" s="4"/>
      <c r="AP17" s="11"/>
      <c r="AQ17" s="11"/>
      <c r="AR17" s="26"/>
      <c r="AS17" s="97"/>
      <c r="AT17" s="26"/>
      <c r="AU17" s="4"/>
      <c r="AV17" s="11"/>
      <c r="AW17" s="19"/>
    </row>
    <row r="18" spans="1:49" ht="15.75" thickBot="1">
      <c r="A18" s="36">
        <v>0.9999884259259259</v>
      </c>
      <c r="B18" s="37">
        <v>0</v>
      </c>
      <c r="D18" s="4"/>
      <c r="E18" s="4"/>
      <c r="F18" s="11"/>
      <c r="G18" s="11"/>
      <c r="H18" s="25"/>
      <c r="I18" s="4"/>
      <c r="J18" s="4"/>
      <c r="K18" s="4"/>
      <c r="L18" s="11"/>
      <c r="M18" s="11"/>
      <c r="N18" s="25"/>
      <c r="O18" s="4"/>
      <c r="P18" s="4"/>
      <c r="Q18" s="4"/>
      <c r="R18" s="11"/>
      <c r="S18" s="11"/>
      <c r="T18" s="25"/>
      <c r="U18" s="4"/>
      <c r="V18" s="4"/>
      <c r="W18" s="4"/>
      <c r="X18" s="11"/>
      <c r="Y18" s="11"/>
      <c r="Z18" s="25"/>
      <c r="AA18" s="4"/>
      <c r="AB18" s="4"/>
      <c r="AC18" s="4"/>
      <c r="AD18" s="11"/>
      <c r="AE18" s="11"/>
      <c r="AF18" s="25"/>
      <c r="AG18" s="4"/>
      <c r="AH18" s="4"/>
      <c r="AI18" s="4"/>
      <c r="AJ18" s="11"/>
      <c r="AK18" s="11"/>
      <c r="AL18" s="25"/>
      <c r="AM18" s="4"/>
      <c r="AN18" s="4"/>
      <c r="AO18" s="4"/>
      <c r="AP18" s="11"/>
      <c r="AQ18" s="11"/>
      <c r="AR18" s="25"/>
      <c r="AS18" s="96"/>
      <c r="AT18" s="25"/>
      <c r="AU18" s="4"/>
      <c r="AW18" s="19"/>
    </row>
    <row r="19" spans="4:49" ht="15.75" thickBot="1">
      <c r="D19" s="71">
        <f>+D8</f>
        <v>42709</v>
      </c>
      <c r="E19" s="73" t="s">
        <v>13</v>
      </c>
      <c r="F19" s="73"/>
      <c r="G19" s="73"/>
      <c r="H19" s="74"/>
      <c r="J19" s="71">
        <f>+D19+1</f>
        <v>42710</v>
      </c>
      <c r="K19" s="73" t="s">
        <v>14</v>
      </c>
      <c r="L19" s="73"/>
      <c r="M19" s="73"/>
      <c r="N19" s="74"/>
      <c r="P19" s="71">
        <f>+J19+1</f>
        <v>42711</v>
      </c>
      <c r="Q19" s="73" t="s">
        <v>15</v>
      </c>
      <c r="R19" s="73"/>
      <c r="S19" s="73"/>
      <c r="T19" s="74"/>
      <c r="V19" s="71">
        <f>+P19+1</f>
        <v>42712</v>
      </c>
      <c r="W19" s="73" t="s">
        <v>16</v>
      </c>
      <c r="X19" s="73"/>
      <c r="Y19" s="73"/>
      <c r="Z19" s="74"/>
      <c r="AB19" s="71">
        <f>+V19+1</f>
        <v>42713</v>
      </c>
      <c r="AC19" s="73" t="s">
        <v>17</v>
      </c>
      <c r="AD19" s="73"/>
      <c r="AE19" s="73"/>
      <c r="AF19" s="74"/>
      <c r="AH19" s="71">
        <f>+AB19+1</f>
        <v>42714</v>
      </c>
      <c r="AI19" s="73" t="s">
        <v>18</v>
      </c>
      <c r="AJ19" s="73"/>
      <c r="AK19" s="73"/>
      <c r="AL19" s="74"/>
      <c r="AN19" s="71">
        <f>+AH19+1</f>
        <v>42715</v>
      </c>
      <c r="AO19" s="73" t="s">
        <v>19</v>
      </c>
      <c r="AP19" s="73"/>
      <c r="AQ19" s="73"/>
      <c r="AR19" s="74"/>
      <c r="AS19" s="96"/>
      <c r="AT19" s="25"/>
      <c r="AV19" s="85" t="s">
        <v>10</v>
      </c>
      <c r="AW19" s="86"/>
    </row>
    <row r="20" spans="1:49" ht="15">
      <c r="A20" s="91" t="s">
        <v>4</v>
      </c>
      <c r="B20" s="92"/>
      <c r="D20" s="67" t="s">
        <v>0</v>
      </c>
      <c r="E20" s="67" t="s">
        <v>1</v>
      </c>
      <c r="F20" s="68" t="s">
        <v>2</v>
      </c>
      <c r="G20" s="68" t="s">
        <v>8</v>
      </c>
      <c r="H20" s="69" t="s">
        <v>3</v>
      </c>
      <c r="I20" s="4"/>
      <c r="J20" s="67" t="s">
        <v>0</v>
      </c>
      <c r="K20" s="67" t="s">
        <v>1</v>
      </c>
      <c r="L20" s="68" t="s">
        <v>2</v>
      </c>
      <c r="M20" s="68" t="s">
        <v>8</v>
      </c>
      <c r="N20" s="69" t="s">
        <v>3</v>
      </c>
      <c r="O20" s="4"/>
      <c r="P20" s="67" t="s">
        <v>0</v>
      </c>
      <c r="Q20" s="67" t="s">
        <v>1</v>
      </c>
      <c r="R20" s="68" t="s">
        <v>2</v>
      </c>
      <c r="S20" s="68" t="s">
        <v>8</v>
      </c>
      <c r="T20" s="69" t="s">
        <v>3</v>
      </c>
      <c r="U20" s="4"/>
      <c r="V20" s="67" t="s">
        <v>0</v>
      </c>
      <c r="W20" s="67" t="s">
        <v>1</v>
      </c>
      <c r="X20" s="68" t="s">
        <v>2</v>
      </c>
      <c r="Y20" s="68" t="s">
        <v>8</v>
      </c>
      <c r="Z20" s="69" t="s">
        <v>3</v>
      </c>
      <c r="AA20" s="4"/>
      <c r="AB20" s="67" t="s">
        <v>0</v>
      </c>
      <c r="AC20" s="67" t="s">
        <v>1</v>
      </c>
      <c r="AD20" s="68" t="s">
        <v>2</v>
      </c>
      <c r="AE20" s="68" t="s">
        <v>8</v>
      </c>
      <c r="AF20" s="69" t="s">
        <v>3</v>
      </c>
      <c r="AG20" s="4"/>
      <c r="AH20" s="67" t="s">
        <v>0</v>
      </c>
      <c r="AI20" s="67" t="s">
        <v>1</v>
      </c>
      <c r="AJ20" s="68" t="s">
        <v>2</v>
      </c>
      <c r="AK20" s="68" t="s">
        <v>8</v>
      </c>
      <c r="AL20" s="69" t="s">
        <v>3</v>
      </c>
      <c r="AM20" s="4"/>
      <c r="AN20" s="67" t="s">
        <v>0</v>
      </c>
      <c r="AO20" s="67" t="s">
        <v>1</v>
      </c>
      <c r="AP20" s="68" t="s">
        <v>2</v>
      </c>
      <c r="AQ20" s="68" t="s">
        <v>8</v>
      </c>
      <c r="AR20" s="69" t="s">
        <v>3</v>
      </c>
      <c r="AS20" s="96"/>
      <c r="AT20" s="70" t="s">
        <v>6</v>
      </c>
      <c r="AU20" s="4"/>
      <c r="AV20" s="67" t="s">
        <v>11</v>
      </c>
      <c r="AW20" s="67" t="s">
        <v>8</v>
      </c>
    </row>
    <row r="21" spans="1:49" ht="15" customHeight="1">
      <c r="A21" s="81" t="s">
        <v>26</v>
      </c>
      <c r="B21" s="82"/>
      <c r="D21" s="41"/>
      <c r="E21" s="42"/>
      <c r="F21" s="43">
        <f>IF((E21-D21)*24&gt;0,(IF(_xlfn.IFERROR((E21-D21)*24,"")=0,0,(_xlfn.IFERROR((E21-D21)*24,"")))),IF(D21&gt;0,($A$18-D21+E21-$B$18)*24,0))</f>
        <v>0</v>
      </c>
      <c r="G21" s="56">
        <f>_xlfn.IFERROR(F21*$AT21,"")</f>
        <v>0</v>
      </c>
      <c r="H21" s="44"/>
      <c r="I21" s="4"/>
      <c r="J21" s="41"/>
      <c r="K21" s="42"/>
      <c r="L21" s="43">
        <f>IF((K21-J21)*24&gt;0,(IF(_xlfn.IFERROR((K21-J21)*24,"")=0,0,(_xlfn.IFERROR((K21-J21)*24,"")))),IF(J21&gt;0,($A$18-J21+K21-$B$18)*24,0))</f>
        <v>0</v>
      </c>
      <c r="M21" s="56">
        <f>_xlfn.IFERROR(L21*$AT21,"")</f>
        <v>0</v>
      </c>
      <c r="N21" s="44"/>
      <c r="O21" s="4"/>
      <c r="P21" s="41"/>
      <c r="Q21" s="42"/>
      <c r="R21" s="43">
        <f>IF((Q21-P21)*24&gt;0,(IF(_xlfn.IFERROR((Q21-P21)*24,"")=0,0,(_xlfn.IFERROR((Q21-P21)*24,"")))),IF(P21&gt;0,($A$18-P21+Q21-$B$18)*24,0))</f>
        <v>0</v>
      </c>
      <c r="S21" s="56">
        <f>_xlfn.IFERROR(R21*$AT21,"")</f>
        <v>0</v>
      </c>
      <c r="T21" s="44"/>
      <c r="U21" s="4"/>
      <c r="V21" s="41"/>
      <c r="W21" s="42"/>
      <c r="X21" s="43">
        <f>IF((W21-V21)*24&gt;0,(IF(_xlfn.IFERROR((W21-V21)*24,"")=0,0,(_xlfn.IFERROR((W21-V21)*24,"")))),IF(V21&gt;0,($A$18-V21+W21-$B$18)*24,0))</f>
        <v>0</v>
      </c>
      <c r="Y21" s="56">
        <f>_xlfn.IFERROR(X21*$AT21,"")</f>
        <v>0</v>
      </c>
      <c r="Z21" s="44"/>
      <c r="AA21" s="4"/>
      <c r="AB21" s="41"/>
      <c r="AC21" s="42"/>
      <c r="AD21" s="43">
        <f>IF((AC21-AB21)*24&gt;0,(IF(_xlfn.IFERROR((AC21-AB21)*24,"")=0,0,(_xlfn.IFERROR((AC21-AB21)*24,"")))),IF(AB21&gt;0,($A$18-AB21+AC21-$B$18)*24,0))</f>
        <v>0</v>
      </c>
      <c r="AE21" s="56">
        <f>_xlfn.IFERROR(AD21*$AT21,"")</f>
        <v>0</v>
      </c>
      <c r="AF21" s="59"/>
      <c r="AG21" s="4"/>
      <c r="AH21" s="41"/>
      <c r="AI21" s="42"/>
      <c r="AJ21" s="43">
        <f>IF((AI21-AH21)*24&gt;0,(IF(_xlfn.IFERROR((AI21-AH21)*24,"")=0,0,(_xlfn.IFERROR((AI21-AH21)*24,"")))),IF(AH21&gt;0,($A$18-AH21+AI21-$B$18)*24,0))</f>
        <v>0</v>
      </c>
      <c r="AK21" s="56">
        <f>_xlfn.IFERROR(AJ21*$AT21,"")</f>
        <v>0</v>
      </c>
      <c r="AL21" s="44"/>
      <c r="AM21" s="4"/>
      <c r="AN21" s="41"/>
      <c r="AO21" s="42"/>
      <c r="AP21" s="43">
        <f>IF((AO21-AN21)*24&gt;0,(IF(_xlfn.IFERROR((AO21-AN21)*24,"")=0,0,(_xlfn.IFERROR((AO21-AN21)*24,"")))),IF(AN21&gt;0,($A$18-AN21+AO21-$B$18)*24,0))</f>
        <v>0</v>
      </c>
      <c r="AQ21" s="56">
        <f>_xlfn.IFERROR(AP21*$AT21,"")</f>
        <v>0</v>
      </c>
      <c r="AR21" s="44"/>
      <c r="AS21" s="96"/>
      <c r="AT21" s="64"/>
      <c r="AU21" s="4"/>
      <c r="AV21" s="51">
        <f aca="true" t="shared" si="1" ref="AV21:AW43">+F21+L21+R21+X21+AD21+AJ21+AP21</f>
        <v>0</v>
      </c>
      <c r="AW21" s="60">
        <f t="shared" si="1"/>
        <v>0</v>
      </c>
    </row>
    <row r="22" spans="1:49" ht="15.75">
      <c r="A22" s="81" t="s">
        <v>26</v>
      </c>
      <c r="B22" s="82"/>
      <c r="D22" s="45"/>
      <c r="E22" s="38"/>
      <c r="F22" s="10">
        <f>IF((E22-D22)*24&gt;0,(IF(_xlfn.IFERROR((E22-D22)*24,"")=0,0,(_xlfn.IFERROR((E22-D22)*24,"")))),IF(D22&gt;0,($A$18-D22+E22-$B$18)*24,0))</f>
        <v>0</v>
      </c>
      <c r="G22" s="13">
        <f>_xlfn.IFERROR(F22*$AT22,"")</f>
        <v>0</v>
      </c>
      <c r="H22" s="46"/>
      <c r="I22" s="4"/>
      <c r="J22" s="45"/>
      <c r="K22" s="38"/>
      <c r="L22" s="10">
        <f>IF((K22-J22)*24&gt;0,(IF(_xlfn.IFERROR((K22-J22)*24,"")=0,0,(_xlfn.IFERROR((K22-J22)*24,"")))),IF(J22&gt;0,($A$18-J22+K22-$B$18)*24,0))</f>
        <v>0</v>
      </c>
      <c r="M22" s="13">
        <f>_xlfn.IFERROR(L22*$AT22,"")</f>
        <v>0</v>
      </c>
      <c r="N22" s="46"/>
      <c r="O22" s="4"/>
      <c r="P22" s="45"/>
      <c r="Q22" s="38"/>
      <c r="R22" s="10">
        <f>IF((Q22-P22)*24&gt;0,(IF(_xlfn.IFERROR((Q22-P22)*24,"")=0,0,(_xlfn.IFERROR((Q22-P22)*24,"")))),IF(P22&gt;0,($A$18-P22+Q22-$B$18)*24,0))</f>
        <v>0</v>
      </c>
      <c r="S22" s="13">
        <f>_xlfn.IFERROR(R22*$AT22,"")</f>
        <v>0</v>
      </c>
      <c r="T22" s="58"/>
      <c r="U22" s="4"/>
      <c r="V22" s="45"/>
      <c r="W22" s="38"/>
      <c r="X22" s="10">
        <f>IF((W22-V22)*24&gt;0,(IF(_xlfn.IFERROR((W22-V22)*24,"")=0,0,(_xlfn.IFERROR((W22-V22)*24,"")))),IF(V22&gt;0,($A$18-V22+W22-$B$18)*24,0))</f>
        <v>0</v>
      </c>
      <c r="Y22" s="13">
        <f>_xlfn.IFERROR(X22*$AT22,"")</f>
        <v>0</v>
      </c>
      <c r="Z22" s="58"/>
      <c r="AA22" s="4"/>
      <c r="AB22" s="45"/>
      <c r="AC22" s="38"/>
      <c r="AD22" s="10">
        <f>IF((AC22-AB22)*24&gt;0,(IF(_xlfn.IFERROR((AC22-AB22)*24,"")=0,0,(_xlfn.IFERROR((AC22-AB22)*24,"")))),IF(AB22&gt;0,($A$18-AB22+AC22-$B$18)*24,0))</f>
        <v>0</v>
      </c>
      <c r="AE22" s="13">
        <f>_xlfn.IFERROR(AD22*$AT22,"")</f>
        <v>0</v>
      </c>
      <c r="AF22" s="58"/>
      <c r="AG22" s="4"/>
      <c r="AH22" s="45"/>
      <c r="AI22" s="38"/>
      <c r="AJ22" s="10">
        <f>IF((AI22-AH22)*24&gt;0,(IF(_xlfn.IFERROR((AI22-AH22)*24,"")=0,0,(_xlfn.IFERROR((AI22-AH22)*24,"")))),IF(AH22&gt;0,($A$18-AH22+AI22-$B$18)*24,0))</f>
        <v>0</v>
      </c>
      <c r="AK22" s="13">
        <f>_xlfn.IFERROR(AJ22*$AT22,"")</f>
        <v>0</v>
      </c>
      <c r="AL22" s="46"/>
      <c r="AM22" s="4"/>
      <c r="AN22" s="45"/>
      <c r="AO22" s="38"/>
      <c r="AP22" s="10">
        <f>IF((AO22-AN22)*24&gt;0,(IF(_xlfn.IFERROR((AO22-AN22)*24,"")=0,0,(_xlfn.IFERROR((AO22-AN22)*24,"")))),IF(AN22&gt;0,($A$18-AN22+AO22-$B$18)*24,0))</f>
        <v>0</v>
      </c>
      <c r="AQ22" s="13">
        <f>_xlfn.IFERROR(AP22*$AT22,"")</f>
        <v>0</v>
      </c>
      <c r="AR22" s="46"/>
      <c r="AS22" s="96"/>
      <c r="AT22" s="65"/>
      <c r="AU22" s="4"/>
      <c r="AV22" s="52">
        <f t="shared" si="1"/>
        <v>0</v>
      </c>
      <c r="AW22" s="61">
        <f t="shared" si="1"/>
        <v>0</v>
      </c>
    </row>
    <row r="23" spans="1:49" ht="15.75">
      <c r="A23" s="81" t="s">
        <v>26</v>
      </c>
      <c r="B23" s="82"/>
      <c r="D23" s="45"/>
      <c r="E23" s="38"/>
      <c r="F23" s="10">
        <f>IF((E23-D23)*24&gt;0,(IF(_xlfn.IFERROR((E23-D23)*24,"")=0,0,(_xlfn.IFERROR((E23-D23)*24,"")))),IF(D23&gt;0,($A$18-D23+E23-$B$18)*24,0))</f>
        <v>0</v>
      </c>
      <c r="G23" s="13">
        <f>_xlfn.IFERROR(F23*$AT23,"")</f>
        <v>0</v>
      </c>
      <c r="H23" s="46"/>
      <c r="I23" s="4"/>
      <c r="J23" s="45"/>
      <c r="K23" s="38"/>
      <c r="L23" s="10">
        <f>IF((K23-J23)*24&gt;0,(IF(_xlfn.IFERROR((K23-J23)*24,"")=0,0,(_xlfn.IFERROR((K23-J23)*24,"")))),IF(J23&gt;0,($A$18-J23+K23-$B$18)*24,0))</f>
        <v>0</v>
      </c>
      <c r="M23" s="13">
        <f>_xlfn.IFERROR(L23*$AT23,"")</f>
        <v>0</v>
      </c>
      <c r="N23" s="46"/>
      <c r="O23" s="4"/>
      <c r="P23" s="45"/>
      <c r="Q23" s="38"/>
      <c r="R23" s="10">
        <f>IF((Q23-P23)*24&gt;0,(IF(_xlfn.IFERROR((Q23-P23)*24,"")=0,0,(_xlfn.IFERROR((Q23-P23)*24,"")))),IF(P23&gt;0,($A$18-P23+Q23-$B$18)*24,0))</f>
        <v>0</v>
      </c>
      <c r="S23" s="13">
        <f>_xlfn.IFERROR(R23*$AT23,"")</f>
        <v>0</v>
      </c>
      <c r="T23" s="58"/>
      <c r="U23" s="4"/>
      <c r="V23" s="45"/>
      <c r="W23" s="38"/>
      <c r="X23" s="10">
        <f>IF((W23-V23)*24&gt;0,(IF(_xlfn.IFERROR((W23-V23)*24,"")=0,0,(_xlfn.IFERROR((W23-V23)*24,"")))),IF(V23&gt;0,($A$18-V23+W23-$B$18)*24,0))</f>
        <v>0</v>
      </c>
      <c r="Y23" s="13">
        <f>_xlfn.IFERROR(X23*$AT23,"")</f>
        <v>0</v>
      </c>
      <c r="Z23" s="58"/>
      <c r="AA23" s="4"/>
      <c r="AB23" s="45"/>
      <c r="AC23" s="38"/>
      <c r="AD23" s="10">
        <f>IF((AC23-AB23)*24&gt;0,(IF(_xlfn.IFERROR((AC23-AB23)*24,"")=0,0,(_xlfn.IFERROR((AC23-AB23)*24,"")))),IF(AB23&gt;0,($A$18-AB23+AC23-$B$18)*24,0))</f>
        <v>0</v>
      </c>
      <c r="AE23" s="13">
        <f>_xlfn.IFERROR(AD23*$AT23,"")</f>
        <v>0</v>
      </c>
      <c r="AF23" s="46"/>
      <c r="AG23" s="4"/>
      <c r="AH23" s="45"/>
      <c r="AI23" s="38"/>
      <c r="AJ23" s="10">
        <f>IF((AI23-AH23)*24&gt;0,(IF(_xlfn.IFERROR((AI23-AH23)*24,"")=0,0,(_xlfn.IFERROR((AI23-AH23)*24,"")))),IF(AH23&gt;0,($A$18-AH23+AI23-$B$18)*24,0))</f>
        <v>0</v>
      </c>
      <c r="AK23" s="13">
        <f>_xlfn.IFERROR(AJ23*$AT23,"")</f>
        <v>0</v>
      </c>
      <c r="AL23" s="46"/>
      <c r="AM23" s="4"/>
      <c r="AN23" s="45"/>
      <c r="AO23" s="38"/>
      <c r="AP23" s="10">
        <f>IF((AO23-AN23)*24&gt;0,(IF(_xlfn.IFERROR((AO23-AN23)*24,"")=0,0,(_xlfn.IFERROR((AO23-AN23)*24,"")))),IF(AN23&gt;0,($A$18-AN23+AO23-$B$18)*24,0))</f>
        <v>0</v>
      </c>
      <c r="AQ23" s="13">
        <f>_xlfn.IFERROR(AP23*$AT23,"")</f>
        <v>0</v>
      </c>
      <c r="AR23" s="46"/>
      <c r="AS23" s="96"/>
      <c r="AT23" s="65"/>
      <c r="AU23" s="4"/>
      <c r="AV23" s="52">
        <f t="shared" si="1"/>
        <v>0</v>
      </c>
      <c r="AW23" s="61">
        <f t="shared" si="1"/>
        <v>0</v>
      </c>
    </row>
    <row r="24" spans="1:49" ht="15.75">
      <c r="A24" s="81" t="s">
        <v>26</v>
      </c>
      <c r="B24" s="82"/>
      <c r="D24" s="45"/>
      <c r="E24" s="38"/>
      <c r="F24" s="10">
        <f>IF((E24-D24)*24&gt;0,(IF(_xlfn.IFERROR((E24-D24)*24,"")=0,0,(_xlfn.IFERROR((E24-D24)*24,"")))),IF(D24&gt;0,($A$18-D24+E24-$B$18)*24,0))</f>
        <v>0</v>
      </c>
      <c r="G24" s="13">
        <f>_xlfn.IFERROR(F24*$AT24,"")</f>
        <v>0</v>
      </c>
      <c r="H24" s="46"/>
      <c r="I24" s="4"/>
      <c r="J24" s="45"/>
      <c r="K24" s="38"/>
      <c r="L24" s="10">
        <f>IF((K24-J24)*24&gt;0,(IF(_xlfn.IFERROR((K24-J24)*24,"")=0,0,(_xlfn.IFERROR((K24-J24)*24,"")))),IF(J24&gt;0,($A$18-J24+K24-$B$18)*24,0))</f>
        <v>0</v>
      </c>
      <c r="M24" s="13">
        <f>_xlfn.IFERROR(L24*$AT24,"")</f>
        <v>0</v>
      </c>
      <c r="N24" s="46"/>
      <c r="O24" s="4"/>
      <c r="P24" s="45"/>
      <c r="Q24" s="38"/>
      <c r="R24" s="10">
        <f>IF((Q24-P24)*24&gt;0,(IF(_xlfn.IFERROR((Q24-P24)*24,"")=0,0,(_xlfn.IFERROR((Q24-P24)*24,"")))),IF(P24&gt;0,($A$18-P24+Q24-$B$18)*24,0))</f>
        <v>0</v>
      </c>
      <c r="S24" s="13">
        <f>_xlfn.IFERROR(R24*$AT24,"")</f>
        <v>0</v>
      </c>
      <c r="T24" s="46"/>
      <c r="U24" s="4"/>
      <c r="V24" s="45"/>
      <c r="W24" s="38"/>
      <c r="X24" s="10">
        <f>IF((W24-V24)*24&gt;0,(IF(_xlfn.IFERROR((W24-V24)*24,"")=0,0,(_xlfn.IFERROR((W24-V24)*24,"")))),IF(V24&gt;0,($A$18-V24+W24-$B$18)*24,0))</f>
        <v>0</v>
      </c>
      <c r="Y24" s="13">
        <f>_xlfn.IFERROR(X24*$AT24,"")</f>
        <v>0</v>
      </c>
      <c r="Z24" s="46"/>
      <c r="AA24" s="4"/>
      <c r="AB24" s="45"/>
      <c r="AC24" s="38"/>
      <c r="AD24" s="10">
        <f>IF((AC24-AB24)*24&gt;0,(IF(_xlfn.IFERROR((AC24-AB24)*24,"")=0,0,(_xlfn.IFERROR((AC24-AB24)*24,"")))),IF(AB24&gt;0,($A$18-AB24+AC24-$B$18)*24,0))</f>
        <v>0</v>
      </c>
      <c r="AE24" s="13">
        <f>_xlfn.IFERROR(AD24*$AT24,"")</f>
        <v>0</v>
      </c>
      <c r="AF24" s="46"/>
      <c r="AG24" s="4"/>
      <c r="AH24" s="45"/>
      <c r="AI24" s="38"/>
      <c r="AJ24" s="10">
        <f>IF((AI24-AH24)*24&gt;0,(IF(_xlfn.IFERROR((AI24-AH24)*24,"")=0,0,(_xlfn.IFERROR((AI24-AH24)*24,"")))),IF(AH24&gt;0,($A$18-AH24+AI24-$B$18)*24,0))</f>
        <v>0</v>
      </c>
      <c r="AK24" s="13">
        <f>_xlfn.IFERROR(AJ24*$AT24,"")</f>
        <v>0</v>
      </c>
      <c r="AL24" s="46"/>
      <c r="AM24" s="4"/>
      <c r="AN24" s="45"/>
      <c r="AO24" s="38"/>
      <c r="AP24" s="10">
        <f>IF((AO24-AN24)*24&gt;0,(IF(_xlfn.IFERROR((AO24-AN24)*24,"")=0,0,(_xlfn.IFERROR((AO24-AN24)*24,"")))),IF(AN24&gt;0,($A$18-AN24+AO24-$B$18)*24,0))</f>
        <v>0</v>
      </c>
      <c r="AQ24" s="13">
        <f>_xlfn.IFERROR(AP24*$AT24,"")</f>
        <v>0</v>
      </c>
      <c r="AR24" s="46"/>
      <c r="AS24" s="96"/>
      <c r="AT24" s="65"/>
      <c r="AU24" s="4"/>
      <c r="AV24" s="52">
        <f t="shared" si="1"/>
        <v>0</v>
      </c>
      <c r="AW24" s="61">
        <f t="shared" si="1"/>
        <v>0</v>
      </c>
    </row>
    <row r="25" spans="1:49" ht="15.75">
      <c r="A25" s="81" t="s">
        <v>26</v>
      </c>
      <c r="B25" s="82"/>
      <c r="D25" s="45"/>
      <c r="E25" s="38"/>
      <c r="F25" s="10">
        <f>IF((E25-D25)*24&gt;0,(IF(_xlfn.IFERROR((E25-D25)*24,"")=0,0,(_xlfn.IFERROR((E25-D25)*24,"")))),IF(D25&gt;0,($A$18-D25+E25-$B$18)*24,0))</f>
        <v>0</v>
      </c>
      <c r="G25" s="13">
        <f>_xlfn.IFERROR(F25*$AT25,"")</f>
        <v>0</v>
      </c>
      <c r="H25" s="46"/>
      <c r="I25" s="4"/>
      <c r="J25" s="45"/>
      <c r="K25" s="38"/>
      <c r="L25" s="10">
        <f>IF((K25-J25)*24&gt;0,(IF(_xlfn.IFERROR((K25-J25)*24,"")=0,0,(_xlfn.IFERROR((K25-J25)*24,"")))),IF(J25&gt;0,($A$18-J25+K25-$B$18)*24,0))</f>
        <v>0</v>
      </c>
      <c r="M25" s="13">
        <f>_xlfn.IFERROR(L25*$AT25,"")</f>
        <v>0</v>
      </c>
      <c r="N25" s="46"/>
      <c r="O25" s="4"/>
      <c r="P25" s="45"/>
      <c r="Q25" s="38"/>
      <c r="R25" s="10">
        <f>IF((Q25-P25)*24&gt;0,(IF(_xlfn.IFERROR((Q25-P25)*24,"")=0,0,(_xlfn.IFERROR((Q25-P25)*24,"")))),IF(P25&gt;0,($A$18-P25+Q25-$B$18)*24,0))</f>
        <v>0</v>
      </c>
      <c r="S25" s="13">
        <f>_xlfn.IFERROR(R25*$AT25,"")</f>
        <v>0</v>
      </c>
      <c r="T25" s="46"/>
      <c r="U25" s="4"/>
      <c r="V25" s="45"/>
      <c r="W25" s="38"/>
      <c r="X25" s="10">
        <f>IF((W25-V25)*24&gt;0,(IF(_xlfn.IFERROR((W25-V25)*24,"")=0,0,(_xlfn.IFERROR((W25-V25)*24,"")))),IF(V25&gt;0,($A$18-V25+W25-$B$18)*24,0))</f>
        <v>0</v>
      </c>
      <c r="Y25" s="13">
        <f>_xlfn.IFERROR(X25*$AT25,"")</f>
        <v>0</v>
      </c>
      <c r="Z25" s="46"/>
      <c r="AA25" s="4"/>
      <c r="AB25" s="45"/>
      <c r="AC25" s="38"/>
      <c r="AD25" s="10">
        <f>IF((AC25-AB25)*24&gt;0,(IF(_xlfn.IFERROR((AC25-AB25)*24,"")=0,0,(_xlfn.IFERROR((AC25-AB25)*24,"")))),IF(AB25&gt;0,($A$18-AB25+AC25-$B$18)*24,0))</f>
        <v>0</v>
      </c>
      <c r="AE25" s="13">
        <f>_xlfn.IFERROR(AD25*$AT25,"")</f>
        <v>0</v>
      </c>
      <c r="AF25" s="46"/>
      <c r="AG25" s="4"/>
      <c r="AH25" s="45"/>
      <c r="AI25" s="38"/>
      <c r="AJ25" s="10">
        <f>IF((AI25-AH25)*24&gt;0,(IF(_xlfn.IFERROR((AI25-AH25)*24,"")=0,0,(_xlfn.IFERROR((AI25-AH25)*24,"")))),IF(AH25&gt;0,($A$18-AH25+AI25-$B$18)*24,0))</f>
        <v>0</v>
      </c>
      <c r="AK25" s="13">
        <f>_xlfn.IFERROR(AJ25*$AT25,"")</f>
        <v>0</v>
      </c>
      <c r="AL25" s="46"/>
      <c r="AM25" s="4"/>
      <c r="AN25" s="45"/>
      <c r="AO25" s="38"/>
      <c r="AP25" s="10">
        <f>IF((AO25-AN25)*24&gt;0,(IF(_xlfn.IFERROR((AO25-AN25)*24,"")=0,0,(_xlfn.IFERROR((AO25-AN25)*24,"")))),IF(AN25&gt;0,($A$18-AN25+AO25-$B$18)*24,0))</f>
        <v>0</v>
      </c>
      <c r="AQ25" s="13">
        <f>_xlfn.IFERROR(AP25*$AT25,"")</f>
        <v>0</v>
      </c>
      <c r="AR25" s="46"/>
      <c r="AS25" s="96"/>
      <c r="AT25" s="65"/>
      <c r="AU25" s="4"/>
      <c r="AV25" s="52">
        <f t="shared" si="1"/>
        <v>0</v>
      </c>
      <c r="AW25" s="61">
        <f t="shared" si="1"/>
        <v>0</v>
      </c>
    </row>
    <row r="26" spans="1:49" ht="15.75">
      <c r="A26" s="81" t="s">
        <v>26</v>
      </c>
      <c r="B26" s="82"/>
      <c r="D26" s="45"/>
      <c r="E26" s="38"/>
      <c r="F26" s="10">
        <f>IF((E26-D26)*24&gt;0,(IF(_xlfn.IFERROR((E26-D26)*24,"")=0,0,(_xlfn.IFERROR((E26-D26)*24,"")))),IF(D26&gt;0,($A$18-D26+E26-$B$18)*24,0))</f>
        <v>0</v>
      </c>
      <c r="G26" s="13">
        <f>_xlfn.IFERROR(F26*$AT26,"")</f>
        <v>0</v>
      </c>
      <c r="H26" s="46"/>
      <c r="I26" s="4"/>
      <c r="J26" s="45"/>
      <c r="K26" s="38"/>
      <c r="L26" s="10">
        <f>IF((K26-J26)*24&gt;0,(IF(_xlfn.IFERROR((K26-J26)*24,"")=0,0,(_xlfn.IFERROR((K26-J26)*24,"")))),IF(J26&gt;0,($A$18-J26+K26-$B$18)*24,0))</f>
        <v>0</v>
      </c>
      <c r="M26" s="13">
        <f>_xlfn.IFERROR(L26*$AT26,"")</f>
        <v>0</v>
      </c>
      <c r="N26" s="46"/>
      <c r="O26" s="4"/>
      <c r="P26" s="45"/>
      <c r="Q26" s="38"/>
      <c r="R26" s="10">
        <f>IF((Q26-P26)*24&gt;0,(IF(_xlfn.IFERROR((Q26-P26)*24,"")=0,0,(_xlfn.IFERROR((Q26-P26)*24,"")))),IF(P26&gt;0,($A$18-P26+Q26-$B$18)*24,0))</f>
        <v>0</v>
      </c>
      <c r="S26" s="13">
        <f>_xlfn.IFERROR(R26*$AT26,"")</f>
        <v>0</v>
      </c>
      <c r="T26" s="58"/>
      <c r="U26" s="4"/>
      <c r="V26" s="45"/>
      <c r="W26" s="38"/>
      <c r="X26" s="10">
        <f>IF((W26-V26)*24&gt;0,(IF(_xlfn.IFERROR((W26-V26)*24,"")=0,0,(_xlfn.IFERROR((W26-V26)*24,"")))),IF(V26&gt;0,($A$18-V26+W26-$B$18)*24,0))</f>
        <v>0</v>
      </c>
      <c r="Y26" s="13">
        <f>_xlfn.IFERROR(X26*$AT26,"")</f>
        <v>0</v>
      </c>
      <c r="Z26" s="58"/>
      <c r="AA26" s="4"/>
      <c r="AB26" s="45"/>
      <c r="AC26" s="38"/>
      <c r="AD26" s="10">
        <f>IF((AC26-AB26)*24&gt;0,(IF(_xlfn.IFERROR((AC26-AB26)*24,"")=0,0,(_xlfn.IFERROR((AC26-AB26)*24,"")))),IF(AB26&gt;0,($A$18-AB26+AC26-$B$18)*24,0))</f>
        <v>0</v>
      </c>
      <c r="AE26" s="13">
        <f>_xlfn.IFERROR(AD26*$AT26,"")</f>
        <v>0</v>
      </c>
      <c r="AF26" s="46"/>
      <c r="AG26" s="4"/>
      <c r="AH26" s="45"/>
      <c r="AI26" s="38"/>
      <c r="AJ26" s="10">
        <f>IF((AI26-AH26)*24&gt;0,(IF(_xlfn.IFERROR((AI26-AH26)*24,"")=0,0,(_xlfn.IFERROR((AI26-AH26)*24,"")))),IF(AH26&gt;0,($A$18-AH26+AI26-$B$18)*24,0))</f>
        <v>0</v>
      </c>
      <c r="AK26" s="13">
        <f>_xlfn.IFERROR(AJ26*$AT26,"")</f>
        <v>0</v>
      </c>
      <c r="AL26" s="46"/>
      <c r="AM26" s="4"/>
      <c r="AN26" s="45"/>
      <c r="AO26" s="38"/>
      <c r="AP26" s="10">
        <f>IF((AO26-AN26)*24&gt;0,(IF(_xlfn.IFERROR((AO26-AN26)*24,"")=0,0,(_xlfn.IFERROR((AO26-AN26)*24,"")))),IF(AN26&gt;0,($A$18-AN26+AO26-$B$18)*24,0))</f>
        <v>0</v>
      </c>
      <c r="AQ26" s="13">
        <f>_xlfn.IFERROR(AP26*$AT26,"")</f>
        <v>0</v>
      </c>
      <c r="AR26" s="46"/>
      <c r="AS26" s="96"/>
      <c r="AT26" s="65"/>
      <c r="AU26" s="4"/>
      <c r="AV26" s="52">
        <f t="shared" si="1"/>
        <v>0</v>
      </c>
      <c r="AW26" s="61">
        <f t="shared" si="1"/>
        <v>0</v>
      </c>
    </row>
    <row r="27" spans="1:49" ht="15.75">
      <c r="A27" s="81" t="s">
        <v>26</v>
      </c>
      <c r="B27" s="82"/>
      <c r="D27" s="45"/>
      <c r="E27" s="38"/>
      <c r="F27" s="10">
        <f>IF((E27-D27)*24&gt;0,(IF(_xlfn.IFERROR((E27-D27)*24,"")=0,0,(_xlfn.IFERROR((E27-D27)*24,"")))),IF(D27&gt;0,($A$18-D27+E27-$B$18)*24,0))</f>
        <v>0</v>
      </c>
      <c r="G27" s="13">
        <f>_xlfn.IFERROR(F27*$AT27,"")</f>
        <v>0</v>
      </c>
      <c r="H27" s="46"/>
      <c r="I27" s="4"/>
      <c r="J27" s="45"/>
      <c r="K27" s="38"/>
      <c r="L27" s="10">
        <f>IF((K27-J27)*24&gt;0,(IF(_xlfn.IFERROR((K27-J27)*24,"")=0,0,(_xlfn.IFERROR((K27-J27)*24,"")))),IF(J27&gt;0,($A$18-J27+K27-$B$18)*24,0))</f>
        <v>0</v>
      </c>
      <c r="M27" s="13">
        <f>_xlfn.IFERROR(L27*$AT27,"")</f>
        <v>0</v>
      </c>
      <c r="N27" s="46"/>
      <c r="O27" s="4"/>
      <c r="P27" s="45"/>
      <c r="Q27" s="38"/>
      <c r="R27" s="10">
        <f>IF((Q27-P27)*24&gt;0,(IF(_xlfn.IFERROR((Q27-P27)*24,"")=0,0,(_xlfn.IFERROR((Q27-P27)*24,"")))),IF(P27&gt;0,($A$18-P27+Q27-$B$18)*24,0))</f>
        <v>0</v>
      </c>
      <c r="S27" s="13">
        <f>_xlfn.IFERROR(R27*$AT27,"")</f>
        <v>0</v>
      </c>
      <c r="T27" s="46"/>
      <c r="U27" s="4"/>
      <c r="V27" s="45"/>
      <c r="W27" s="38"/>
      <c r="X27" s="10">
        <f>IF((W27-V27)*24&gt;0,(IF(_xlfn.IFERROR((W27-V27)*24,"")=0,0,(_xlfn.IFERROR((W27-V27)*24,"")))),IF(V27&gt;0,($A$18-V27+W27-$B$18)*24,0))</f>
        <v>0</v>
      </c>
      <c r="Y27" s="13">
        <f>_xlfn.IFERROR(X27*$AT27,"")</f>
        <v>0</v>
      </c>
      <c r="Z27" s="46"/>
      <c r="AA27" s="4"/>
      <c r="AB27" s="45"/>
      <c r="AC27" s="38"/>
      <c r="AD27" s="10">
        <f>IF((AC27-AB27)*24&gt;0,(IF(_xlfn.IFERROR((AC27-AB27)*24,"")=0,0,(_xlfn.IFERROR((AC27-AB27)*24,"")))),IF(AB27&gt;0,($A$18-AB27+AC27-$B$18)*24,0))</f>
        <v>0</v>
      </c>
      <c r="AE27" s="13">
        <f>_xlfn.IFERROR(AD27*$AT27,"")</f>
        <v>0</v>
      </c>
      <c r="AF27" s="46"/>
      <c r="AG27" s="4"/>
      <c r="AH27" s="45"/>
      <c r="AI27" s="38"/>
      <c r="AJ27" s="10">
        <f>IF((AI27-AH27)*24&gt;0,(IF(_xlfn.IFERROR((AI27-AH27)*24,"")=0,0,(_xlfn.IFERROR((AI27-AH27)*24,"")))),IF(AH27&gt;0,($A$18-AH27+AI27-$B$18)*24,0))</f>
        <v>0</v>
      </c>
      <c r="AK27" s="13">
        <f>_xlfn.IFERROR(AJ27*$AT27,"")</f>
        <v>0</v>
      </c>
      <c r="AL27" s="46"/>
      <c r="AM27" s="4"/>
      <c r="AN27" s="45"/>
      <c r="AO27" s="38"/>
      <c r="AP27" s="10">
        <f>IF((AO27-AN27)*24&gt;0,(IF(_xlfn.IFERROR((AO27-AN27)*24,"")=0,0,(_xlfn.IFERROR((AO27-AN27)*24,"")))),IF(AN27&gt;0,($A$18-AN27+AO27-$B$18)*24,0))</f>
        <v>0</v>
      </c>
      <c r="AQ27" s="13">
        <f>_xlfn.IFERROR(AP27*$AT27,"")</f>
        <v>0</v>
      </c>
      <c r="AR27" s="46"/>
      <c r="AS27" s="96"/>
      <c r="AT27" s="65"/>
      <c r="AU27" s="4"/>
      <c r="AV27" s="52">
        <f t="shared" si="1"/>
        <v>0</v>
      </c>
      <c r="AW27" s="61">
        <f t="shared" si="1"/>
        <v>0</v>
      </c>
    </row>
    <row r="28" spans="1:49" ht="15.75">
      <c r="A28" s="81" t="s">
        <v>26</v>
      </c>
      <c r="B28" s="82"/>
      <c r="D28" s="45"/>
      <c r="E28" s="38"/>
      <c r="F28" s="10">
        <f>IF((E28-D28)*24&gt;0,(IF(_xlfn.IFERROR((E28-D28)*24,"")=0,0,(_xlfn.IFERROR((E28-D28)*24,"")))),IF(D28&gt;0,($A$18-D28+E28-$B$18)*24,0))</f>
        <v>0</v>
      </c>
      <c r="G28" s="13">
        <f>_xlfn.IFERROR(F28*$AT28,"")</f>
        <v>0</v>
      </c>
      <c r="H28" s="46"/>
      <c r="I28" s="4"/>
      <c r="J28" s="45"/>
      <c r="K28" s="38"/>
      <c r="L28" s="10">
        <f>IF((K28-J28)*24&gt;0,(IF(_xlfn.IFERROR((K28-J28)*24,"")=0,0,(_xlfn.IFERROR((K28-J28)*24,"")))),IF(J28&gt;0,($A$18-J28+K28-$B$18)*24,0))</f>
        <v>0</v>
      </c>
      <c r="M28" s="13">
        <f>_xlfn.IFERROR(L28*$AT28,"")</f>
        <v>0</v>
      </c>
      <c r="N28" s="46"/>
      <c r="O28" s="4"/>
      <c r="P28" s="45"/>
      <c r="Q28" s="38"/>
      <c r="R28" s="10">
        <f>IF((Q28-P28)*24&gt;0,(IF(_xlfn.IFERROR((Q28-P28)*24,"")=0,0,(_xlfn.IFERROR((Q28-P28)*24,"")))),IF(P28&gt;0,($A$18-P28+Q28-$B$18)*24,0))</f>
        <v>0</v>
      </c>
      <c r="S28" s="13">
        <f>_xlfn.IFERROR(R28*$AT28,"")</f>
        <v>0</v>
      </c>
      <c r="T28" s="46"/>
      <c r="U28" s="4"/>
      <c r="V28" s="45"/>
      <c r="W28" s="38"/>
      <c r="X28" s="10">
        <f>IF((W28-V28)*24&gt;0,(IF(_xlfn.IFERROR((W28-V28)*24,"")=0,0,(_xlfn.IFERROR((W28-V28)*24,"")))),IF(V28&gt;0,($A$18-V28+W28-$B$18)*24,0))</f>
        <v>0</v>
      </c>
      <c r="Y28" s="13">
        <f>_xlfn.IFERROR(X28*$AT28,"")</f>
        <v>0</v>
      </c>
      <c r="Z28" s="46"/>
      <c r="AA28" s="4"/>
      <c r="AB28" s="45"/>
      <c r="AC28" s="38"/>
      <c r="AD28" s="10">
        <f>IF((AC28-AB28)*24&gt;0,(IF(_xlfn.IFERROR((AC28-AB28)*24,"")=0,0,(_xlfn.IFERROR((AC28-AB28)*24,"")))),IF(AB28&gt;0,($A$18-AB28+AC28-$B$18)*24,0))</f>
        <v>0</v>
      </c>
      <c r="AE28" s="13">
        <f>_xlfn.IFERROR(AD28*$AT28,"")</f>
        <v>0</v>
      </c>
      <c r="AF28" s="46"/>
      <c r="AG28" s="4"/>
      <c r="AH28" s="45"/>
      <c r="AI28" s="38"/>
      <c r="AJ28" s="10">
        <f>IF((AI28-AH28)*24&gt;0,(IF(_xlfn.IFERROR((AI28-AH28)*24,"")=0,0,(_xlfn.IFERROR((AI28-AH28)*24,"")))),IF(AH28&gt;0,($A$18-AH28+AI28-$B$18)*24,0))</f>
        <v>0</v>
      </c>
      <c r="AK28" s="13">
        <f>_xlfn.IFERROR(AJ28*$AT28,"")</f>
        <v>0</v>
      </c>
      <c r="AL28" s="46"/>
      <c r="AM28" s="4"/>
      <c r="AN28" s="45"/>
      <c r="AO28" s="38"/>
      <c r="AP28" s="10">
        <f>IF((AO28-AN28)*24&gt;0,(IF(_xlfn.IFERROR((AO28-AN28)*24,"")=0,0,(_xlfn.IFERROR((AO28-AN28)*24,"")))),IF(AN28&gt;0,($A$18-AN28+AO28-$B$18)*24,0))</f>
        <v>0</v>
      </c>
      <c r="AQ28" s="13">
        <f>_xlfn.IFERROR(AP28*$AT28,"")</f>
        <v>0</v>
      </c>
      <c r="AR28" s="46"/>
      <c r="AS28" s="96"/>
      <c r="AT28" s="65"/>
      <c r="AU28" s="4"/>
      <c r="AV28" s="52">
        <f t="shared" si="1"/>
        <v>0</v>
      </c>
      <c r="AW28" s="61">
        <f t="shared" si="1"/>
        <v>0</v>
      </c>
    </row>
    <row r="29" spans="1:49" ht="15.75">
      <c r="A29" s="81" t="s">
        <v>26</v>
      </c>
      <c r="B29" s="82"/>
      <c r="D29" s="45"/>
      <c r="E29" s="38"/>
      <c r="F29" s="10">
        <f>IF((E29-D29)*24&gt;0,(IF(_xlfn.IFERROR((E29-D29)*24,"")=0,0,(_xlfn.IFERROR((E29-D29)*24,"")))),IF(D29&gt;0,($A$18-D29+E29-$B$18)*24,0))</f>
        <v>0</v>
      </c>
      <c r="G29" s="13">
        <f>_xlfn.IFERROR(F29*$AT29,"")</f>
        <v>0</v>
      </c>
      <c r="H29" s="46"/>
      <c r="I29" s="4"/>
      <c r="J29" s="45"/>
      <c r="K29" s="38"/>
      <c r="L29" s="10">
        <f>IF((K29-J29)*24&gt;0,(IF(_xlfn.IFERROR((K29-J29)*24,"")=0,0,(_xlfn.IFERROR((K29-J29)*24,"")))),IF(J29&gt;0,($A$18-J29+K29-$B$18)*24,0))</f>
        <v>0</v>
      </c>
      <c r="M29" s="13">
        <f>_xlfn.IFERROR(L29*$AT29,"")</f>
        <v>0</v>
      </c>
      <c r="N29" s="46"/>
      <c r="O29" s="4"/>
      <c r="P29" s="45"/>
      <c r="Q29" s="38"/>
      <c r="R29" s="10">
        <f>IF((Q29-P29)*24&gt;0,(IF(_xlfn.IFERROR((Q29-P29)*24,"")=0,0,(_xlfn.IFERROR((Q29-P29)*24,"")))),IF(P29&gt;0,($A$18-P29+Q29-$B$18)*24,0))</f>
        <v>0</v>
      </c>
      <c r="S29" s="13">
        <f>_xlfn.IFERROR(R29*$AT29,"")</f>
        <v>0</v>
      </c>
      <c r="T29" s="46"/>
      <c r="U29" s="4"/>
      <c r="V29" s="45"/>
      <c r="W29" s="38"/>
      <c r="X29" s="10">
        <f>IF((W29-V29)*24&gt;0,(IF(_xlfn.IFERROR((W29-V29)*24,"")=0,0,(_xlfn.IFERROR((W29-V29)*24,"")))),IF(V29&gt;0,($A$18-V29+W29-$B$18)*24,0))</f>
        <v>0</v>
      </c>
      <c r="Y29" s="13">
        <f>_xlfn.IFERROR(X29*$AT29,"")</f>
        <v>0</v>
      </c>
      <c r="Z29" s="46"/>
      <c r="AA29" s="4"/>
      <c r="AB29" s="45"/>
      <c r="AC29" s="38"/>
      <c r="AD29" s="10">
        <f>IF((AC29-AB29)*24&gt;0,(IF(_xlfn.IFERROR((AC29-AB29)*24,"")=0,0,(_xlfn.IFERROR((AC29-AB29)*24,"")))),IF(AB29&gt;0,($A$18-AB29+AC29-$B$18)*24,0))</f>
        <v>0</v>
      </c>
      <c r="AE29" s="13">
        <f>_xlfn.IFERROR(AD29*$AT29,"")</f>
        <v>0</v>
      </c>
      <c r="AF29" s="46"/>
      <c r="AG29" s="4"/>
      <c r="AH29" s="45"/>
      <c r="AI29" s="38"/>
      <c r="AJ29" s="10">
        <f>IF((AI29-AH29)*24&gt;0,(IF(_xlfn.IFERROR((AI29-AH29)*24,"")=0,0,(_xlfn.IFERROR((AI29-AH29)*24,"")))),IF(AH29&gt;0,($A$18-AH29+AI29-$B$18)*24,0))</f>
        <v>0</v>
      </c>
      <c r="AK29" s="13">
        <f>_xlfn.IFERROR(AJ29*$AT29,"")</f>
        <v>0</v>
      </c>
      <c r="AL29" s="46"/>
      <c r="AM29" s="4"/>
      <c r="AN29" s="45"/>
      <c r="AO29" s="38"/>
      <c r="AP29" s="10">
        <f>IF((AO29-AN29)*24&gt;0,(IF(_xlfn.IFERROR((AO29-AN29)*24,"")=0,0,(_xlfn.IFERROR((AO29-AN29)*24,"")))),IF(AN29&gt;0,($A$18-AN29+AO29-$B$18)*24,0))</f>
        <v>0</v>
      </c>
      <c r="AQ29" s="13">
        <f>_xlfn.IFERROR(AP29*$AT29,"")</f>
        <v>0</v>
      </c>
      <c r="AR29" s="46"/>
      <c r="AS29" s="96"/>
      <c r="AT29" s="65"/>
      <c r="AU29" s="4"/>
      <c r="AV29" s="52">
        <f aca="true" t="shared" si="2" ref="AV29:AW32">+F29+L29+R29+X29+AD29+AJ29+AP29</f>
        <v>0</v>
      </c>
      <c r="AW29" s="61">
        <f t="shared" si="2"/>
        <v>0</v>
      </c>
    </row>
    <row r="30" spans="1:49" ht="15.75">
      <c r="A30" s="81" t="s">
        <v>26</v>
      </c>
      <c r="B30" s="82"/>
      <c r="D30" s="45"/>
      <c r="E30" s="38"/>
      <c r="F30" s="10">
        <f>IF((E30-D30)*24&gt;0,(IF(_xlfn.IFERROR((E30-D30)*24,"")=0,0,(_xlfn.IFERROR((E30-D30)*24,"")))),IF(D30&gt;0,($A$18-D30+E30-$B$18)*24,0))</f>
        <v>0</v>
      </c>
      <c r="G30" s="13">
        <f>_xlfn.IFERROR(F30*$AT30,"")</f>
        <v>0</v>
      </c>
      <c r="H30" s="46"/>
      <c r="I30" s="4"/>
      <c r="J30" s="45"/>
      <c r="K30" s="38"/>
      <c r="L30" s="10">
        <f>IF((K30-J30)*24&gt;0,(IF(_xlfn.IFERROR((K30-J30)*24,"")=0,0,(_xlfn.IFERROR((K30-J30)*24,"")))),IF(J30&gt;0,($A$18-J30+K30-$B$18)*24,0))</f>
        <v>0</v>
      </c>
      <c r="M30" s="13">
        <f>_xlfn.IFERROR(L30*$AT30,"")</f>
        <v>0</v>
      </c>
      <c r="N30" s="46"/>
      <c r="O30" s="4"/>
      <c r="P30" s="45"/>
      <c r="Q30" s="38"/>
      <c r="R30" s="10">
        <f>IF((Q30-P30)*24&gt;0,(IF(_xlfn.IFERROR((Q30-P30)*24,"")=0,0,(_xlfn.IFERROR((Q30-P30)*24,"")))),IF(P30&gt;0,($A$18-P30+Q30-$B$18)*24,0))</f>
        <v>0</v>
      </c>
      <c r="S30" s="13">
        <f>_xlfn.IFERROR(R30*$AT30,"")</f>
        <v>0</v>
      </c>
      <c r="T30" s="46"/>
      <c r="U30" s="4"/>
      <c r="V30" s="45"/>
      <c r="W30" s="38"/>
      <c r="X30" s="10">
        <f>IF((W30-V30)*24&gt;0,(IF(_xlfn.IFERROR((W30-V30)*24,"")=0,0,(_xlfn.IFERROR((W30-V30)*24,"")))),IF(V30&gt;0,($A$18-V30+W30-$B$18)*24,0))</f>
        <v>0</v>
      </c>
      <c r="Y30" s="13">
        <f>_xlfn.IFERROR(X30*$AT30,"")</f>
        <v>0</v>
      </c>
      <c r="Z30" s="46"/>
      <c r="AA30" s="4"/>
      <c r="AB30" s="45"/>
      <c r="AC30" s="38"/>
      <c r="AD30" s="10">
        <f>IF((AC30-AB30)*24&gt;0,(IF(_xlfn.IFERROR((AC30-AB30)*24,"")=0,0,(_xlfn.IFERROR((AC30-AB30)*24,"")))),IF(AB30&gt;0,($A$18-AB30+AC30-$B$18)*24,0))</f>
        <v>0</v>
      </c>
      <c r="AE30" s="13">
        <f>_xlfn.IFERROR(AD30*$AT30,"")</f>
        <v>0</v>
      </c>
      <c r="AF30" s="46"/>
      <c r="AG30" s="4"/>
      <c r="AH30" s="45"/>
      <c r="AI30" s="38"/>
      <c r="AJ30" s="10">
        <f>IF((AI30-AH30)*24&gt;0,(IF(_xlfn.IFERROR((AI30-AH30)*24,"")=0,0,(_xlfn.IFERROR((AI30-AH30)*24,"")))),IF(AH30&gt;0,($A$18-AH30+AI30-$B$18)*24,0))</f>
        <v>0</v>
      </c>
      <c r="AK30" s="13">
        <f>_xlfn.IFERROR(AJ30*$AT30,"")</f>
        <v>0</v>
      </c>
      <c r="AL30" s="46"/>
      <c r="AM30" s="4"/>
      <c r="AN30" s="45"/>
      <c r="AO30" s="38"/>
      <c r="AP30" s="10">
        <f>IF((AO30-AN30)*24&gt;0,(IF(_xlfn.IFERROR((AO30-AN30)*24,"")=0,0,(_xlfn.IFERROR((AO30-AN30)*24,"")))),IF(AN30&gt;0,($A$18-AN30+AO30-$B$18)*24,0))</f>
        <v>0</v>
      </c>
      <c r="AQ30" s="13">
        <f>_xlfn.IFERROR(AP30*$AT30,"")</f>
        <v>0</v>
      </c>
      <c r="AR30" s="46"/>
      <c r="AS30" s="96"/>
      <c r="AT30" s="65"/>
      <c r="AU30" s="4"/>
      <c r="AV30" s="52">
        <f t="shared" si="2"/>
        <v>0</v>
      </c>
      <c r="AW30" s="61">
        <f t="shared" si="2"/>
        <v>0</v>
      </c>
    </row>
    <row r="31" spans="1:49" ht="15.75">
      <c r="A31" s="81" t="s">
        <v>26</v>
      </c>
      <c r="B31" s="82"/>
      <c r="D31" s="45"/>
      <c r="E31" s="38"/>
      <c r="F31" s="10">
        <f>IF((E31-D31)*24&gt;0,(IF(_xlfn.IFERROR((E31-D31)*24,"")=0,0,(_xlfn.IFERROR((E31-D31)*24,"")))),IF(D31&gt;0,($A$18-D31+E31-$B$18)*24,0))</f>
        <v>0</v>
      </c>
      <c r="G31" s="13">
        <f>_xlfn.IFERROR(F31*$AT31,"")</f>
        <v>0</v>
      </c>
      <c r="H31" s="46"/>
      <c r="I31" s="4"/>
      <c r="J31" s="45"/>
      <c r="K31" s="38"/>
      <c r="L31" s="10">
        <f>IF((K31-J31)*24&gt;0,(IF(_xlfn.IFERROR((K31-J31)*24,"")=0,0,(_xlfn.IFERROR((K31-J31)*24,"")))),IF(J31&gt;0,($A$18-J31+K31-$B$18)*24,0))</f>
        <v>0</v>
      </c>
      <c r="M31" s="13">
        <f>_xlfn.IFERROR(L31*$AT31,"")</f>
        <v>0</v>
      </c>
      <c r="N31" s="46"/>
      <c r="O31" s="4"/>
      <c r="P31" s="45"/>
      <c r="Q31" s="38"/>
      <c r="R31" s="10">
        <f>IF((Q31-P31)*24&gt;0,(IF(_xlfn.IFERROR((Q31-P31)*24,"")=0,0,(_xlfn.IFERROR((Q31-P31)*24,"")))),IF(P31&gt;0,($A$18-P31+Q31-$B$18)*24,0))</f>
        <v>0</v>
      </c>
      <c r="S31" s="13">
        <f>_xlfn.IFERROR(R31*$AT31,"")</f>
        <v>0</v>
      </c>
      <c r="T31" s="46"/>
      <c r="U31" s="4"/>
      <c r="V31" s="45"/>
      <c r="W31" s="38"/>
      <c r="X31" s="10">
        <f>IF((W31-V31)*24&gt;0,(IF(_xlfn.IFERROR((W31-V31)*24,"")=0,0,(_xlfn.IFERROR((W31-V31)*24,"")))),IF(V31&gt;0,($A$18-V31+W31-$B$18)*24,0))</f>
        <v>0</v>
      </c>
      <c r="Y31" s="13">
        <f>_xlfn.IFERROR(X31*$AT31,"")</f>
        <v>0</v>
      </c>
      <c r="Z31" s="46"/>
      <c r="AA31" s="4"/>
      <c r="AB31" s="45"/>
      <c r="AC31" s="38"/>
      <c r="AD31" s="10">
        <f>IF((AC31-AB31)*24&gt;0,(IF(_xlfn.IFERROR((AC31-AB31)*24,"")=0,0,(_xlfn.IFERROR((AC31-AB31)*24,"")))),IF(AB31&gt;0,($A$18-AB31+AC31-$B$18)*24,0))</f>
        <v>0</v>
      </c>
      <c r="AE31" s="13">
        <f>_xlfn.IFERROR(AD31*$AT31,"")</f>
        <v>0</v>
      </c>
      <c r="AF31" s="46"/>
      <c r="AG31" s="4"/>
      <c r="AH31" s="45"/>
      <c r="AI31" s="38"/>
      <c r="AJ31" s="10">
        <f>IF((AI31-AH31)*24&gt;0,(IF(_xlfn.IFERROR((AI31-AH31)*24,"")=0,0,(_xlfn.IFERROR((AI31-AH31)*24,"")))),IF(AH31&gt;0,($A$18-AH31+AI31-$B$18)*24,0))</f>
        <v>0</v>
      </c>
      <c r="AK31" s="13">
        <f>_xlfn.IFERROR(AJ31*$AT31,"")</f>
        <v>0</v>
      </c>
      <c r="AL31" s="46"/>
      <c r="AM31" s="4"/>
      <c r="AN31" s="45"/>
      <c r="AO31" s="38"/>
      <c r="AP31" s="10">
        <f>IF((AO31-AN31)*24&gt;0,(IF(_xlfn.IFERROR((AO31-AN31)*24,"")=0,0,(_xlfn.IFERROR((AO31-AN31)*24,"")))),IF(AN31&gt;0,($A$18-AN31+AO31-$B$18)*24,0))</f>
        <v>0</v>
      </c>
      <c r="AQ31" s="13">
        <f>_xlfn.IFERROR(AP31*$AT31,"")</f>
        <v>0</v>
      </c>
      <c r="AR31" s="46"/>
      <c r="AS31" s="96"/>
      <c r="AT31" s="65"/>
      <c r="AU31" s="4"/>
      <c r="AV31" s="52">
        <f t="shared" si="2"/>
        <v>0</v>
      </c>
      <c r="AW31" s="61">
        <f t="shared" si="2"/>
        <v>0</v>
      </c>
    </row>
    <row r="32" spans="1:49" ht="15.75">
      <c r="A32" s="81" t="s">
        <v>26</v>
      </c>
      <c r="B32" s="82"/>
      <c r="D32" s="45"/>
      <c r="E32" s="38"/>
      <c r="F32" s="10">
        <f>IF((E32-D32)*24&gt;0,(IF(_xlfn.IFERROR((E32-D32)*24,"")=0,0,(_xlfn.IFERROR((E32-D32)*24,"")))),IF(D32&gt;0,($A$18-D32+E32-$B$18)*24,0))</f>
        <v>0</v>
      </c>
      <c r="G32" s="13">
        <f>_xlfn.IFERROR(F32*$AT32,"")</f>
        <v>0</v>
      </c>
      <c r="H32" s="46"/>
      <c r="I32" s="4"/>
      <c r="J32" s="45"/>
      <c r="K32" s="38"/>
      <c r="L32" s="10">
        <f>IF((K32-J32)*24&gt;0,(IF(_xlfn.IFERROR((K32-J32)*24,"")=0,0,(_xlfn.IFERROR((K32-J32)*24,"")))),IF(J32&gt;0,($A$18-J32+K32-$B$18)*24,0))</f>
        <v>0</v>
      </c>
      <c r="M32" s="13">
        <f>_xlfn.IFERROR(L32*$AT32,"")</f>
        <v>0</v>
      </c>
      <c r="N32" s="46"/>
      <c r="O32" s="4"/>
      <c r="P32" s="45"/>
      <c r="Q32" s="38"/>
      <c r="R32" s="10">
        <f>IF((Q32-P32)*24&gt;0,(IF(_xlfn.IFERROR((Q32-P32)*24,"")=0,0,(_xlfn.IFERROR((Q32-P32)*24,"")))),IF(P32&gt;0,($A$18-P32+Q32-$B$18)*24,0))</f>
        <v>0</v>
      </c>
      <c r="S32" s="13">
        <f>_xlfn.IFERROR(R32*$AT32,"")</f>
        <v>0</v>
      </c>
      <c r="T32" s="46"/>
      <c r="U32" s="4"/>
      <c r="V32" s="45"/>
      <c r="W32" s="38"/>
      <c r="X32" s="10">
        <f>IF((W32-V32)*24&gt;0,(IF(_xlfn.IFERROR((W32-V32)*24,"")=0,0,(_xlfn.IFERROR((W32-V32)*24,"")))),IF(V32&gt;0,($A$18-V32+W32-$B$18)*24,0))</f>
        <v>0</v>
      </c>
      <c r="Y32" s="13">
        <f>_xlfn.IFERROR(X32*$AT32,"")</f>
        <v>0</v>
      </c>
      <c r="Z32" s="46"/>
      <c r="AA32" s="4"/>
      <c r="AB32" s="45"/>
      <c r="AC32" s="38"/>
      <c r="AD32" s="10">
        <f>IF((AC32-AB32)*24&gt;0,(IF(_xlfn.IFERROR((AC32-AB32)*24,"")=0,0,(_xlfn.IFERROR((AC32-AB32)*24,"")))),IF(AB32&gt;0,($A$18-AB32+AC32-$B$18)*24,0))</f>
        <v>0</v>
      </c>
      <c r="AE32" s="13">
        <f>_xlfn.IFERROR(AD32*$AT32,"")</f>
        <v>0</v>
      </c>
      <c r="AF32" s="46"/>
      <c r="AG32" s="4"/>
      <c r="AH32" s="45"/>
      <c r="AI32" s="38"/>
      <c r="AJ32" s="10">
        <f>IF((AI32-AH32)*24&gt;0,(IF(_xlfn.IFERROR((AI32-AH32)*24,"")=0,0,(_xlfn.IFERROR((AI32-AH32)*24,"")))),IF(AH32&gt;0,($A$18-AH32+AI32-$B$18)*24,0))</f>
        <v>0</v>
      </c>
      <c r="AK32" s="13">
        <f>_xlfn.IFERROR(AJ32*$AT32,"")</f>
        <v>0</v>
      </c>
      <c r="AL32" s="46"/>
      <c r="AM32" s="4"/>
      <c r="AN32" s="45"/>
      <c r="AO32" s="38"/>
      <c r="AP32" s="10">
        <f>IF((AO32-AN32)*24&gt;0,(IF(_xlfn.IFERROR((AO32-AN32)*24,"")=0,0,(_xlfn.IFERROR((AO32-AN32)*24,"")))),IF(AN32&gt;0,($A$18-AN32+AO32-$B$18)*24,0))</f>
        <v>0</v>
      </c>
      <c r="AQ32" s="13">
        <f>_xlfn.IFERROR(AP32*$AT32,"")</f>
        <v>0</v>
      </c>
      <c r="AR32" s="46"/>
      <c r="AS32" s="96"/>
      <c r="AT32" s="65"/>
      <c r="AU32" s="4"/>
      <c r="AV32" s="52">
        <f t="shared" si="2"/>
        <v>0</v>
      </c>
      <c r="AW32" s="61">
        <f t="shared" si="2"/>
        <v>0</v>
      </c>
    </row>
    <row r="33" spans="1:49" ht="15.75">
      <c r="A33" s="81" t="s">
        <v>26</v>
      </c>
      <c r="B33" s="82"/>
      <c r="D33" s="45"/>
      <c r="E33" s="38"/>
      <c r="F33" s="10">
        <f>IF((E33-D33)*24&gt;0,(IF(_xlfn.IFERROR((E33-D33)*24,"")=0,0,(_xlfn.IFERROR((E33-D33)*24,"")))),IF(D33&gt;0,($A$18-D33+E33-$B$18)*24,0))</f>
        <v>0</v>
      </c>
      <c r="G33" s="13">
        <f>_xlfn.IFERROR(F33*$AT33,"")</f>
        <v>0</v>
      </c>
      <c r="H33" s="46"/>
      <c r="I33" s="4"/>
      <c r="J33" s="45"/>
      <c r="K33" s="38"/>
      <c r="L33" s="10">
        <f>IF((K33-J33)*24&gt;0,(IF(_xlfn.IFERROR((K33-J33)*24,"")=0,0,(_xlfn.IFERROR((K33-J33)*24,"")))),IF(J33&gt;0,($A$18-J33+K33-$B$18)*24,0))</f>
        <v>0</v>
      </c>
      <c r="M33" s="13">
        <f>_xlfn.IFERROR(L33*$AT33,"")</f>
        <v>0</v>
      </c>
      <c r="N33" s="46"/>
      <c r="O33" s="4"/>
      <c r="P33" s="45"/>
      <c r="Q33" s="38"/>
      <c r="R33" s="10">
        <f>IF((Q33-P33)*24&gt;0,(IF(_xlfn.IFERROR((Q33-P33)*24,"")=0,0,(_xlfn.IFERROR((Q33-P33)*24,"")))),IF(P33&gt;0,($A$18-P33+Q33-$B$18)*24,0))</f>
        <v>0</v>
      </c>
      <c r="S33" s="13">
        <f>_xlfn.IFERROR(R33*$AT33,"")</f>
        <v>0</v>
      </c>
      <c r="T33" s="46"/>
      <c r="U33" s="4"/>
      <c r="V33" s="45"/>
      <c r="W33" s="38"/>
      <c r="X33" s="10">
        <f>IF((W33-V33)*24&gt;0,(IF(_xlfn.IFERROR((W33-V33)*24,"")=0,0,(_xlfn.IFERROR((W33-V33)*24,"")))),IF(V33&gt;0,($A$18-V33+W33-$B$18)*24,0))</f>
        <v>0</v>
      </c>
      <c r="Y33" s="13">
        <f>_xlfn.IFERROR(X33*$AT33,"")</f>
        <v>0</v>
      </c>
      <c r="Z33" s="46"/>
      <c r="AA33" s="4"/>
      <c r="AB33" s="45"/>
      <c r="AC33" s="38"/>
      <c r="AD33" s="10">
        <f>IF((AC33-AB33)*24&gt;0,(IF(_xlfn.IFERROR((AC33-AB33)*24,"")=0,0,(_xlfn.IFERROR((AC33-AB33)*24,"")))),IF(AB33&gt;0,($A$18-AB33+AC33-$B$18)*24,0))</f>
        <v>0</v>
      </c>
      <c r="AE33" s="13">
        <f>_xlfn.IFERROR(AD33*$AT33,"")</f>
        <v>0</v>
      </c>
      <c r="AF33" s="46"/>
      <c r="AG33" s="4"/>
      <c r="AH33" s="45"/>
      <c r="AI33" s="38"/>
      <c r="AJ33" s="10">
        <f>IF((AI33-AH33)*24&gt;0,(IF(_xlfn.IFERROR((AI33-AH33)*24,"")=0,0,(_xlfn.IFERROR((AI33-AH33)*24,"")))),IF(AH33&gt;0,($A$18-AH33+AI33-$B$18)*24,0))</f>
        <v>0</v>
      </c>
      <c r="AK33" s="13">
        <f>_xlfn.IFERROR(AJ33*$AT33,"")</f>
        <v>0</v>
      </c>
      <c r="AL33" s="46"/>
      <c r="AM33" s="4"/>
      <c r="AN33" s="45"/>
      <c r="AO33" s="38"/>
      <c r="AP33" s="10">
        <f>IF((AO33-AN33)*24&gt;0,(IF(_xlfn.IFERROR((AO33-AN33)*24,"")=0,0,(_xlfn.IFERROR((AO33-AN33)*24,"")))),IF(AN33&gt;0,($A$18-AN33+AO33-$B$18)*24,0))</f>
        <v>0</v>
      </c>
      <c r="AQ33" s="13">
        <f>_xlfn.IFERROR(AP33*$AT33,"")</f>
        <v>0</v>
      </c>
      <c r="AR33" s="46"/>
      <c r="AS33" s="96"/>
      <c r="AT33" s="65"/>
      <c r="AU33" s="4"/>
      <c r="AV33" s="52">
        <f t="shared" si="1"/>
        <v>0</v>
      </c>
      <c r="AW33" s="61">
        <f t="shared" si="1"/>
        <v>0</v>
      </c>
    </row>
    <row r="34" spans="1:49" ht="15.75">
      <c r="A34" s="81" t="s">
        <v>26</v>
      </c>
      <c r="B34" s="82"/>
      <c r="D34" s="45"/>
      <c r="E34" s="38"/>
      <c r="F34" s="10">
        <f>IF((E34-D34)*24&gt;0,(IF(_xlfn.IFERROR((E34-D34)*24,"")=0,0,(_xlfn.IFERROR((E34-D34)*24,"")))),IF(D34&gt;0,($A$18-D34+E34-$B$18)*24,0))</f>
        <v>0</v>
      </c>
      <c r="G34" s="13">
        <f>_xlfn.IFERROR(F34*$AT34,"")</f>
        <v>0</v>
      </c>
      <c r="H34" s="46"/>
      <c r="I34" s="4"/>
      <c r="J34" s="45"/>
      <c r="K34" s="38"/>
      <c r="L34" s="10">
        <f>IF((K34-J34)*24&gt;0,(IF(_xlfn.IFERROR((K34-J34)*24,"")=0,0,(_xlfn.IFERROR((K34-J34)*24,"")))),IF(J34&gt;0,($A$18-J34+K34-$B$18)*24,0))</f>
        <v>0</v>
      </c>
      <c r="M34" s="13">
        <f>_xlfn.IFERROR(L34*$AT34,"")</f>
        <v>0</v>
      </c>
      <c r="N34" s="46"/>
      <c r="O34" s="4"/>
      <c r="P34" s="45"/>
      <c r="Q34" s="38"/>
      <c r="R34" s="10">
        <f>IF((Q34-P34)*24&gt;0,(IF(_xlfn.IFERROR((Q34-P34)*24,"")=0,0,(_xlfn.IFERROR((Q34-P34)*24,"")))),IF(P34&gt;0,($A$18-P34+Q34-$B$18)*24,0))</f>
        <v>0</v>
      </c>
      <c r="S34" s="13">
        <f>_xlfn.IFERROR(R34*$AT34,"")</f>
        <v>0</v>
      </c>
      <c r="T34" s="46"/>
      <c r="U34" s="4"/>
      <c r="V34" s="45"/>
      <c r="W34" s="38"/>
      <c r="X34" s="10">
        <f>IF((W34-V34)*24&gt;0,(IF(_xlfn.IFERROR((W34-V34)*24,"")=0,0,(_xlfn.IFERROR((W34-V34)*24,"")))),IF(V34&gt;0,($A$18-V34+W34-$B$18)*24,0))</f>
        <v>0</v>
      </c>
      <c r="Y34" s="13">
        <f>_xlfn.IFERROR(X34*$AT34,"")</f>
        <v>0</v>
      </c>
      <c r="Z34" s="46"/>
      <c r="AA34" s="4"/>
      <c r="AB34" s="45"/>
      <c r="AC34" s="38"/>
      <c r="AD34" s="10">
        <f>IF((AC34-AB34)*24&gt;0,(IF(_xlfn.IFERROR((AC34-AB34)*24,"")=0,0,(_xlfn.IFERROR((AC34-AB34)*24,"")))),IF(AB34&gt;0,($A$18-AB34+AC34-$B$18)*24,0))</f>
        <v>0</v>
      </c>
      <c r="AE34" s="13">
        <f>_xlfn.IFERROR(AD34*$AT34,"")</f>
        <v>0</v>
      </c>
      <c r="AF34" s="46"/>
      <c r="AG34" s="4"/>
      <c r="AH34" s="45"/>
      <c r="AI34" s="38"/>
      <c r="AJ34" s="10">
        <f>IF((AI34-AH34)*24&gt;0,(IF(_xlfn.IFERROR((AI34-AH34)*24,"")=0,0,(_xlfn.IFERROR((AI34-AH34)*24,"")))),IF(AH34&gt;0,($A$18-AH34+AI34-$B$18)*24,0))</f>
        <v>0</v>
      </c>
      <c r="AK34" s="13">
        <f>_xlfn.IFERROR(AJ34*$AT34,"")</f>
        <v>0</v>
      </c>
      <c r="AL34" s="46"/>
      <c r="AM34" s="4"/>
      <c r="AN34" s="45"/>
      <c r="AO34" s="38"/>
      <c r="AP34" s="10">
        <f>IF((AO34-AN34)*24&gt;0,(IF(_xlfn.IFERROR((AO34-AN34)*24,"")=0,0,(_xlfn.IFERROR((AO34-AN34)*24,"")))),IF(AN34&gt;0,($A$18-AN34+AO34-$B$18)*24,0))</f>
        <v>0</v>
      </c>
      <c r="AQ34" s="13">
        <f>_xlfn.IFERROR(AP34*$AT34,"")</f>
        <v>0</v>
      </c>
      <c r="AR34" s="46"/>
      <c r="AS34" s="96"/>
      <c r="AT34" s="65"/>
      <c r="AU34" s="4"/>
      <c r="AV34" s="52">
        <f t="shared" si="1"/>
        <v>0</v>
      </c>
      <c r="AW34" s="61">
        <f t="shared" si="1"/>
        <v>0</v>
      </c>
    </row>
    <row r="35" spans="1:49" ht="15.75">
      <c r="A35" s="81" t="s">
        <v>26</v>
      </c>
      <c r="B35" s="82"/>
      <c r="D35" s="45"/>
      <c r="E35" s="38"/>
      <c r="F35" s="10">
        <f>IF((E35-D35)*24&gt;0,(IF(_xlfn.IFERROR((E35-D35)*24,"")=0,0,(_xlfn.IFERROR((E35-D35)*24,"")))),IF(D35&gt;0,($A$18-D35+E35-$B$18)*24,0))</f>
        <v>0</v>
      </c>
      <c r="G35" s="13">
        <f>_xlfn.IFERROR(F35*$AT35,"")</f>
        <v>0</v>
      </c>
      <c r="H35" s="46"/>
      <c r="I35" s="4"/>
      <c r="J35" s="45"/>
      <c r="K35" s="38"/>
      <c r="L35" s="10">
        <f>IF((K35-J35)*24&gt;0,(IF(_xlfn.IFERROR((K35-J35)*24,"")=0,0,(_xlfn.IFERROR((K35-J35)*24,"")))),IF(J35&gt;0,($A$18-J35+K35-$B$18)*24,0))</f>
        <v>0</v>
      </c>
      <c r="M35" s="13">
        <f>_xlfn.IFERROR(L35*$AT35,"")</f>
        <v>0</v>
      </c>
      <c r="N35" s="46"/>
      <c r="O35" s="4"/>
      <c r="P35" s="45"/>
      <c r="Q35" s="38"/>
      <c r="R35" s="10">
        <f>IF((Q35-P35)*24&gt;0,(IF(_xlfn.IFERROR((Q35-P35)*24,"")=0,0,(_xlfn.IFERROR((Q35-P35)*24,"")))),IF(P35&gt;0,($A$18-P35+Q35-$B$18)*24,0))</f>
        <v>0</v>
      </c>
      <c r="S35" s="13">
        <f>_xlfn.IFERROR(R35*$AT35,"")</f>
        <v>0</v>
      </c>
      <c r="T35" s="46"/>
      <c r="U35" s="4"/>
      <c r="V35" s="45"/>
      <c r="W35" s="38"/>
      <c r="X35" s="10">
        <f>IF((W35-V35)*24&gt;0,(IF(_xlfn.IFERROR((W35-V35)*24,"")=0,0,(_xlfn.IFERROR((W35-V35)*24,"")))),IF(V35&gt;0,($A$18-V35+W35-$B$18)*24,0))</f>
        <v>0</v>
      </c>
      <c r="Y35" s="13">
        <f>_xlfn.IFERROR(X35*$AT35,"")</f>
        <v>0</v>
      </c>
      <c r="Z35" s="46"/>
      <c r="AA35" s="4"/>
      <c r="AB35" s="45"/>
      <c r="AC35" s="38"/>
      <c r="AD35" s="10">
        <f>IF((AC35-AB35)*24&gt;0,(IF(_xlfn.IFERROR((AC35-AB35)*24,"")=0,0,(_xlfn.IFERROR((AC35-AB35)*24,"")))),IF(AB35&gt;0,($A$18-AB35+AC35-$B$18)*24,0))</f>
        <v>0</v>
      </c>
      <c r="AE35" s="13">
        <f>_xlfn.IFERROR(AD35*$AT35,"")</f>
        <v>0</v>
      </c>
      <c r="AF35" s="46"/>
      <c r="AG35" s="4"/>
      <c r="AH35" s="45"/>
      <c r="AI35" s="38"/>
      <c r="AJ35" s="10">
        <f>IF((AI35-AH35)*24&gt;0,(IF(_xlfn.IFERROR((AI35-AH35)*24,"")=0,0,(_xlfn.IFERROR((AI35-AH35)*24,"")))),IF(AH35&gt;0,($A$18-AH35+AI35-$B$18)*24,0))</f>
        <v>0</v>
      </c>
      <c r="AK35" s="13">
        <f>_xlfn.IFERROR(AJ35*$AT35,"")</f>
        <v>0</v>
      </c>
      <c r="AL35" s="46"/>
      <c r="AM35" s="4"/>
      <c r="AN35" s="45"/>
      <c r="AO35" s="38"/>
      <c r="AP35" s="10">
        <f>IF((AO35-AN35)*24&gt;0,(IF(_xlfn.IFERROR((AO35-AN35)*24,"")=0,0,(_xlfn.IFERROR((AO35-AN35)*24,"")))),IF(AN35&gt;0,($A$18-AN35+AO35-$B$18)*24,0))</f>
        <v>0</v>
      </c>
      <c r="AQ35" s="13">
        <f>_xlfn.IFERROR(AP35*$AT35,"")</f>
        <v>0</v>
      </c>
      <c r="AR35" s="46"/>
      <c r="AS35" s="96"/>
      <c r="AT35" s="65"/>
      <c r="AU35" s="4"/>
      <c r="AV35" s="52">
        <f t="shared" si="1"/>
        <v>0</v>
      </c>
      <c r="AW35" s="61">
        <f t="shared" si="1"/>
        <v>0</v>
      </c>
    </row>
    <row r="36" spans="1:49" ht="15.75">
      <c r="A36" s="81" t="s">
        <v>26</v>
      </c>
      <c r="B36" s="82"/>
      <c r="D36" s="45"/>
      <c r="E36" s="38"/>
      <c r="F36" s="10">
        <f>IF((E36-D36)*24&gt;0,(IF(_xlfn.IFERROR((E36-D36)*24,"")=0,0,(_xlfn.IFERROR((E36-D36)*24,"")))),IF(D36&gt;0,($A$18-D36+E36-$B$18)*24,0))</f>
        <v>0</v>
      </c>
      <c r="G36" s="13">
        <f>_xlfn.IFERROR(F36*$AT36,"")</f>
        <v>0</v>
      </c>
      <c r="H36" s="46"/>
      <c r="I36" s="4"/>
      <c r="J36" s="45"/>
      <c r="K36" s="38"/>
      <c r="L36" s="10">
        <f>IF((K36-J36)*24&gt;0,(IF(_xlfn.IFERROR((K36-J36)*24,"")=0,0,(_xlfn.IFERROR((K36-J36)*24,"")))),IF(J36&gt;0,($A$18-J36+K36-$B$18)*24,0))</f>
        <v>0</v>
      </c>
      <c r="M36" s="13">
        <f>_xlfn.IFERROR(L36*$AT36,"")</f>
        <v>0</v>
      </c>
      <c r="N36" s="46"/>
      <c r="O36" s="4"/>
      <c r="P36" s="45"/>
      <c r="Q36" s="38"/>
      <c r="R36" s="10">
        <f>IF((Q36-P36)*24&gt;0,(IF(_xlfn.IFERROR((Q36-P36)*24,"")=0,0,(_xlfn.IFERROR((Q36-P36)*24,"")))),IF(P36&gt;0,($A$18-P36+Q36-$B$18)*24,0))</f>
        <v>0</v>
      </c>
      <c r="S36" s="13">
        <f>_xlfn.IFERROR(R36*$AT36,"")</f>
        <v>0</v>
      </c>
      <c r="T36" s="46"/>
      <c r="U36" s="4"/>
      <c r="V36" s="45"/>
      <c r="W36" s="38"/>
      <c r="X36" s="10">
        <f>IF((W36-V36)*24&gt;0,(IF(_xlfn.IFERROR((W36-V36)*24,"")=0,0,(_xlfn.IFERROR((W36-V36)*24,"")))),IF(V36&gt;0,($A$18-V36+W36-$B$18)*24,0))</f>
        <v>0</v>
      </c>
      <c r="Y36" s="13">
        <f>_xlfn.IFERROR(X36*$AT36,"")</f>
        <v>0</v>
      </c>
      <c r="Z36" s="46"/>
      <c r="AA36" s="4"/>
      <c r="AB36" s="45"/>
      <c r="AC36" s="38"/>
      <c r="AD36" s="10">
        <f>IF((AC36-AB36)*24&gt;0,(IF(_xlfn.IFERROR((AC36-AB36)*24,"")=0,0,(_xlfn.IFERROR((AC36-AB36)*24,"")))),IF(AB36&gt;0,($A$18-AB36+AC36-$B$18)*24,0))</f>
        <v>0</v>
      </c>
      <c r="AE36" s="13">
        <f>_xlfn.IFERROR(AD36*$AT36,"")</f>
        <v>0</v>
      </c>
      <c r="AF36" s="46"/>
      <c r="AG36" s="4"/>
      <c r="AH36" s="45"/>
      <c r="AI36" s="38"/>
      <c r="AJ36" s="10">
        <f>IF((AI36-AH36)*24&gt;0,(IF(_xlfn.IFERROR((AI36-AH36)*24,"")=0,0,(_xlfn.IFERROR((AI36-AH36)*24,"")))),IF(AH36&gt;0,($A$18-AH36+AI36-$B$18)*24,0))</f>
        <v>0</v>
      </c>
      <c r="AK36" s="13">
        <f>_xlfn.IFERROR(AJ36*$AT36,"")</f>
        <v>0</v>
      </c>
      <c r="AL36" s="46"/>
      <c r="AM36" s="4"/>
      <c r="AN36" s="45"/>
      <c r="AO36" s="38"/>
      <c r="AP36" s="10">
        <f>IF((AO36-AN36)*24&gt;0,(IF(_xlfn.IFERROR((AO36-AN36)*24,"")=0,0,(_xlfn.IFERROR((AO36-AN36)*24,"")))),IF(AN36&gt;0,($A$18-AN36+AO36-$B$18)*24,0))</f>
        <v>0</v>
      </c>
      <c r="AQ36" s="13">
        <f>_xlfn.IFERROR(AP36*$AT36,"")</f>
        <v>0</v>
      </c>
      <c r="AR36" s="46"/>
      <c r="AS36" s="96"/>
      <c r="AT36" s="65"/>
      <c r="AU36" s="4"/>
      <c r="AV36" s="52">
        <f t="shared" si="1"/>
        <v>0</v>
      </c>
      <c r="AW36" s="61">
        <f t="shared" si="1"/>
        <v>0</v>
      </c>
    </row>
    <row r="37" spans="1:49" ht="15.75">
      <c r="A37" s="81" t="s">
        <v>26</v>
      </c>
      <c r="B37" s="82"/>
      <c r="D37" s="45"/>
      <c r="E37" s="38"/>
      <c r="F37" s="10">
        <f>IF((E37-D37)*24&gt;0,(IF(_xlfn.IFERROR((E37-D37)*24,"")=0,0,(_xlfn.IFERROR((E37-D37)*24,"")))),IF(D37&gt;0,($A$18-D37+E37-$B$18)*24,0))</f>
        <v>0</v>
      </c>
      <c r="G37" s="13">
        <f>_xlfn.IFERROR(F37*$AT37,"")</f>
        <v>0</v>
      </c>
      <c r="H37" s="46"/>
      <c r="I37" s="4"/>
      <c r="J37" s="45"/>
      <c r="K37" s="39"/>
      <c r="L37" s="10">
        <f>IF((K37-J37)*24&gt;0,(IF(_xlfn.IFERROR((K37-J37)*24,"")=0,0,(_xlfn.IFERROR((K37-J37)*24,"")))),IF(J37&gt;0,($A$18-J37+K37-$B$18)*24,0))</f>
        <v>0</v>
      </c>
      <c r="M37" s="13">
        <f>_xlfn.IFERROR(L37*$AT37,"")</f>
        <v>0</v>
      </c>
      <c r="N37" s="46"/>
      <c r="O37" s="4"/>
      <c r="P37" s="45"/>
      <c r="Q37" s="39"/>
      <c r="R37" s="10">
        <f>IF((Q37-P37)*24&gt;0,(IF(_xlfn.IFERROR((Q37-P37)*24,"")=0,0,(_xlfn.IFERROR((Q37-P37)*24,"")))),IF(P37&gt;0,($A$18-P37+Q37-$B$18)*24,0))</f>
        <v>0</v>
      </c>
      <c r="S37" s="13">
        <f>_xlfn.IFERROR(R37*$AT37,"")</f>
        <v>0</v>
      </c>
      <c r="T37" s="46"/>
      <c r="U37" s="4"/>
      <c r="V37" s="45"/>
      <c r="W37" s="39"/>
      <c r="X37" s="10">
        <f>IF((W37-V37)*24&gt;0,(IF(_xlfn.IFERROR((W37-V37)*24,"")=0,0,(_xlfn.IFERROR((W37-V37)*24,"")))),IF(V37&gt;0,($A$18-V37+W37-$B$18)*24,0))</f>
        <v>0</v>
      </c>
      <c r="Y37" s="13">
        <f>_xlfn.IFERROR(X37*$AT37,"")</f>
        <v>0</v>
      </c>
      <c r="Z37" s="46"/>
      <c r="AA37" s="4"/>
      <c r="AB37" s="45"/>
      <c r="AC37" s="38"/>
      <c r="AD37" s="10">
        <f>IF((AC37-AB37)*24&gt;0,(IF(_xlfn.IFERROR((AC37-AB37)*24,"")=0,0,(_xlfn.IFERROR((AC37-AB37)*24,"")))),IF(AB37&gt;0,($A$18-AB37+AC37-$B$18)*24,0))</f>
        <v>0</v>
      </c>
      <c r="AE37" s="13">
        <f>_xlfn.IFERROR(AD37*$AT37,"")</f>
        <v>0</v>
      </c>
      <c r="AF37" s="46"/>
      <c r="AG37" s="4"/>
      <c r="AH37" s="45"/>
      <c r="AI37" s="38"/>
      <c r="AJ37" s="10">
        <f>IF((AI37-AH37)*24&gt;0,(IF(_xlfn.IFERROR((AI37-AH37)*24,"")=0,0,(_xlfn.IFERROR((AI37-AH37)*24,"")))),IF(AH37&gt;0,($A$18-AH37+AI37-$B$18)*24,0))</f>
        <v>0</v>
      </c>
      <c r="AK37" s="13">
        <f>_xlfn.IFERROR(AJ37*$AT37,"")</f>
        <v>0</v>
      </c>
      <c r="AL37" s="46"/>
      <c r="AM37" s="4"/>
      <c r="AN37" s="45"/>
      <c r="AO37" s="38"/>
      <c r="AP37" s="10">
        <f>IF((AO37-AN37)*24&gt;0,(IF(_xlfn.IFERROR((AO37-AN37)*24,"")=0,0,(_xlfn.IFERROR((AO37-AN37)*24,"")))),IF(AN37&gt;0,($A$18-AN37+AO37-$B$18)*24,0))</f>
        <v>0</v>
      </c>
      <c r="AQ37" s="13">
        <f>_xlfn.IFERROR(AP37*$AT37,"")</f>
        <v>0</v>
      </c>
      <c r="AR37" s="46"/>
      <c r="AS37" s="96"/>
      <c r="AT37" s="65"/>
      <c r="AU37" s="4"/>
      <c r="AV37" s="52">
        <f t="shared" si="1"/>
        <v>0</v>
      </c>
      <c r="AW37" s="61">
        <f t="shared" si="1"/>
        <v>0</v>
      </c>
    </row>
    <row r="38" spans="1:49" ht="15.75">
      <c r="A38" s="81" t="s">
        <v>26</v>
      </c>
      <c r="B38" s="82"/>
      <c r="D38" s="45"/>
      <c r="E38" s="38"/>
      <c r="F38" s="10">
        <f>IF((E38-D38)*24&gt;0,(IF(_xlfn.IFERROR((E38-D38)*24,"")=0,0,(_xlfn.IFERROR((E38-D38)*24,"")))),IF(D38&gt;0,($A$18-D38+E38-$B$18)*24,0))</f>
        <v>0</v>
      </c>
      <c r="G38" s="13">
        <f>_xlfn.IFERROR(F38*$AT38,"")</f>
        <v>0</v>
      </c>
      <c r="H38" s="46"/>
      <c r="I38" s="4"/>
      <c r="J38" s="45"/>
      <c r="K38" s="38"/>
      <c r="L38" s="10">
        <f>IF((K38-J38)*24&gt;0,(IF(_xlfn.IFERROR((K38-J38)*24,"")=0,0,(_xlfn.IFERROR((K38-J38)*24,"")))),IF(J38&gt;0,($A$18-J38+K38-$B$18)*24,0))</f>
        <v>0</v>
      </c>
      <c r="M38" s="13">
        <f>_xlfn.IFERROR(L38*$AT38,"")</f>
        <v>0</v>
      </c>
      <c r="N38" s="46"/>
      <c r="O38" s="4"/>
      <c r="P38" s="45"/>
      <c r="Q38" s="38"/>
      <c r="R38" s="10">
        <f>IF((Q38-P38)*24&gt;0,(IF(_xlfn.IFERROR((Q38-P38)*24,"")=0,0,(_xlfn.IFERROR((Q38-P38)*24,"")))),IF(P38&gt;0,($A$18-P38+Q38-$B$18)*24,0))</f>
        <v>0</v>
      </c>
      <c r="S38" s="13">
        <f>_xlfn.IFERROR(R38*$AT38,"")</f>
        <v>0</v>
      </c>
      <c r="T38" s="46"/>
      <c r="U38" s="4"/>
      <c r="V38" s="45"/>
      <c r="W38" s="38"/>
      <c r="X38" s="10">
        <f>IF((W38-V38)*24&gt;0,(IF(_xlfn.IFERROR((W38-V38)*24,"")=0,0,(_xlfn.IFERROR((W38-V38)*24,"")))),IF(V38&gt;0,($A$18-V38+W38-$B$18)*24,0))</f>
        <v>0</v>
      </c>
      <c r="Y38" s="13">
        <f>_xlfn.IFERROR(X38*$AT38,"")</f>
        <v>0</v>
      </c>
      <c r="Z38" s="46"/>
      <c r="AA38" s="4"/>
      <c r="AB38" s="45"/>
      <c r="AC38" s="38"/>
      <c r="AD38" s="10">
        <f>IF((AC38-AB38)*24&gt;0,(IF(_xlfn.IFERROR((AC38-AB38)*24,"")=0,0,(_xlfn.IFERROR((AC38-AB38)*24,"")))),IF(AB38&gt;0,($A$18-AB38+AC38-$B$18)*24,0))</f>
        <v>0</v>
      </c>
      <c r="AE38" s="13">
        <f>_xlfn.IFERROR(AD38*$AT38,"")</f>
        <v>0</v>
      </c>
      <c r="AF38" s="46"/>
      <c r="AG38" s="4"/>
      <c r="AH38" s="45"/>
      <c r="AI38" s="38"/>
      <c r="AJ38" s="10">
        <f>IF((AI38-AH38)*24&gt;0,(IF(_xlfn.IFERROR((AI38-AH38)*24,"")=0,0,(_xlfn.IFERROR((AI38-AH38)*24,"")))),IF(AH38&gt;0,($A$18-AH38+AI38-$B$18)*24,0))</f>
        <v>0</v>
      </c>
      <c r="AK38" s="13">
        <f>_xlfn.IFERROR(AJ38*$AT38,"")</f>
        <v>0</v>
      </c>
      <c r="AL38" s="46"/>
      <c r="AM38" s="4"/>
      <c r="AN38" s="45"/>
      <c r="AO38" s="38"/>
      <c r="AP38" s="10">
        <f>IF((AO38-AN38)*24&gt;0,(IF(_xlfn.IFERROR((AO38-AN38)*24,"")=0,0,(_xlfn.IFERROR((AO38-AN38)*24,"")))),IF(AN38&gt;0,($A$18-AN38+AO38-$B$18)*24,0))</f>
        <v>0</v>
      </c>
      <c r="AQ38" s="13">
        <f>_xlfn.IFERROR(AP38*$AT38,"")</f>
        <v>0</v>
      </c>
      <c r="AR38" s="46"/>
      <c r="AS38" s="96"/>
      <c r="AT38" s="65"/>
      <c r="AU38" s="4"/>
      <c r="AV38" s="52">
        <f t="shared" si="1"/>
        <v>0</v>
      </c>
      <c r="AW38" s="61">
        <f t="shared" si="1"/>
        <v>0</v>
      </c>
    </row>
    <row r="39" spans="1:49" ht="15.75">
      <c r="A39" s="81" t="s">
        <v>26</v>
      </c>
      <c r="B39" s="82"/>
      <c r="D39" s="45"/>
      <c r="E39" s="38"/>
      <c r="F39" s="10">
        <f>IF((E39-D39)*24&gt;0,(IF(_xlfn.IFERROR((E39-D39)*24,"")=0,0,(_xlfn.IFERROR((E39-D39)*24,"")))),IF(D39&gt;0,($A$18-D39+E39-$B$18)*24,0))</f>
        <v>0</v>
      </c>
      <c r="G39" s="13">
        <f>_xlfn.IFERROR(F39*$AT39,"")</f>
        <v>0</v>
      </c>
      <c r="H39" s="46"/>
      <c r="I39" s="4"/>
      <c r="J39" s="45"/>
      <c r="K39" s="38"/>
      <c r="L39" s="10">
        <f>IF((K39-J39)*24&gt;0,(IF(_xlfn.IFERROR((K39-J39)*24,"")=0,0,(_xlfn.IFERROR((K39-J39)*24,"")))),IF(J39&gt;0,($A$18-J39+K39-$B$18)*24,0))</f>
        <v>0</v>
      </c>
      <c r="M39" s="13">
        <f>_xlfn.IFERROR(L39*$AT39,"")</f>
        <v>0</v>
      </c>
      <c r="N39" s="46"/>
      <c r="O39" s="4"/>
      <c r="P39" s="45"/>
      <c r="Q39" s="38"/>
      <c r="R39" s="10">
        <f>IF((Q39-P39)*24&gt;0,(IF(_xlfn.IFERROR((Q39-P39)*24,"")=0,0,(_xlfn.IFERROR((Q39-P39)*24,"")))),IF(P39&gt;0,($A$18-P39+Q39-$B$18)*24,0))</f>
        <v>0</v>
      </c>
      <c r="S39" s="13">
        <f>_xlfn.IFERROR(R39*$AT39,"")</f>
        <v>0</v>
      </c>
      <c r="T39" s="46"/>
      <c r="U39" s="4"/>
      <c r="V39" s="45"/>
      <c r="W39" s="38"/>
      <c r="X39" s="10">
        <f>IF((W39-V39)*24&gt;0,(IF(_xlfn.IFERROR((W39-V39)*24,"")=0,0,(_xlfn.IFERROR((W39-V39)*24,"")))),IF(V39&gt;0,($A$18-V39+W39-$B$18)*24,0))</f>
        <v>0</v>
      </c>
      <c r="Y39" s="13">
        <f>_xlfn.IFERROR(X39*$AT39,"")</f>
        <v>0</v>
      </c>
      <c r="Z39" s="46"/>
      <c r="AA39" s="4"/>
      <c r="AB39" s="45"/>
      <c r="AC39" s="38"/>
      <c r="AD39" s="10">
        <f>IF((AC39-AB39)*24&gt;0,(IF(_xlfn.IFERROR((AC39-AB39)*24,"")=0,0,(_xlfn.IFERROR((AC39-AB39)*24,"")))),IF(AB39&gt;0,($A$18-AB39+AC39-$B$18)*24,0))</f>
        <v>0</v>
      </c>
      <c r="AE39" s="13">
        <f>_xlfn.IFERROR(AD39*$AT39,"")</f>
        <v>0</v>
      </c>
      <c r="AF39" s="46"/>
      <c r="AG39" s="4"/>
      <c r="AH39" s="45"/>
      <c r="AI39" s="38"/>
      <c r="AJ39" s="10">
        <f>IF((AI39-AH39)*24&gt;0,(IF(_xlfn.IFERROR((AI39-AH39)*24,"")=0,0,(_xlfn.IFERROR((AI39-AH39)*24,"")))),IF(AH39&gt;0,($A$18-AH39+AI39-$B$18)*24,0))</f>
        <v>0</v>
      </c>
      <c r="AK39" s="13">
        <f>_xlfn.IFERROR(AJ39*$AT39,"")</f>
        <v>0</v>
      </c>
      <c r="AL39" s="46"/>
      <c r="AM39" s="4"/>
      <c r="AN39" s="45"/>
      <c r="AO39" s="38"/>
      <c r="AP39" s="10">
        <f>IF((AO39-AN39)*24&gt;0,(IF(_xlfn.IFERROR((AO39-AN39)*24,"")=0,0,(_xlfn.IFERROR((AO39-AN39)*24,"")))),IF(AN39&gt;0,($A$18-AN39+AO39-$B$18)*24,0))</f>
        <v>0</v>
      </c>
      <c r="AQ39" s="13">
        <f>_xlfn.IFERROR(AP39*$AT39,"")</f>
        <v>0</v>
      </c>
      <c r="AR39" s="46"/>
      <c r="AS39" s="96"/>
      <c r="AT39" s="65"/>
      <c r="AU39" s="4"/>
      <c r="AV39" s="52">
        <f aca="true" t="shared" si="3" ref="AV39:AW41">+F39+L39+R39+X39+AD39+AJ39+AP39</f>
        <v>0</v>
      </c>
      <c r="AW39" s="61">
        <f t="shared" si="3"/>
        <v>0</v>
      </c>
    </row>
    <row r="40" spans="1:49" ht="15.75">
      <c r="A40" s="81" t="s">
        <v>26</v>
      </c>
      <c r="B40" s="82"/>
      <c r="D40" s="45"/>
      <c r="E40" s="38"/>
      <c r="F40" s="10">
        <f>IF((E40-D40)*24&gt;0,(IF(_xlfn.IFERROR((E40-D40)*24,"")=0,0,(_xlfn.IFERROR((E40-D40)*24,"")))),IF(D40&gt;0,($A$18-D40+E40-$B$18)*24,0))</f>
        <v>0</v>
      </c>
      <c r="G40" s="13">
        <f>_xlfn.IFERROR(F40*$AT40,"")</f>
        <v>0</v>
      </c>
      <c r="H40" s="46"/>
      <c r="I40" s="4"/>
      <c r="J40" s="45"/>
      <c r="K40" s="38"/>
      <c r="L40" s="10">
        <f>IF((K40-J40)*24&gt;0,(IF(_xlfn.IFERROR((K40-J40)*24,"")=0,0,(_xlfn.IFERROR((K40-J40)*24,"")))),IF(J40&gt;0,($A$18-J40+K40-$B$18)*24,0))</f>
        <v>0</v>
      </c>
      <c r="M40" s="13">
        <f>_xlfn.IFERROR(L40*$AT40,"")</f>
        <v>0</v>
      </c>
      <c r="N40" s="46"/>
      <c r="O40" s="4"/>
      <c r="P40" s="45"/>
      <c r="Q40" s="38"/>
      <c r="R40" s="10">
        <f>IF((Q40-P40)*24&gt;0,(IF(_xlfn.IFERROR((Q40-P40)*24,"")=0,0,(_xlfn.IFERROR((Q40-P40)*24,"")))),IF(P40&gt;0,($A$18-P40+Q40-$B$18)*24,0))</f>
        <v>0</v>
      </c>
      <c r="S40" s="13">
        <f>_xlfn.IFERROR(R40*$AT40,"")</f>
        <v>0</v>
      </c>
      <c r="T40" s="46"/>
      <c r="U40" s="4"/>
      <c r="V40" s="45"/>
      <c r="W40" s="38"/>
      <c r="X40" s="10">
        <f>IF((W40-V40)*24&gt;0,(IF(_xlfn.IFERROR((W40-V40)*24,"")=0,0,(_xlfn.IFERROR((W40-V40)*24,"")))),IF(V40&gt;0,($A$18-V40+W40-$B$18)*24,0))</f>
        <v>0</v>
      </c>
      <c r="Y40" s="13">
        <f>_xlfn.IFERROR(X40*$AT40,"")</f>
        <v>0</v>
      </c>
      <c r="Z40" s="46"/>
      <c r="AA40" s="4"/>
      <c r="AB40" s="45"/>
      <c r="AC40" s="38"/>
      <c r="AD40" s="10">
        <f>IF((AC40-AB40)*24&gt;0,(IF(_xlfn.IFERROR((AC40-AB40)*24,"")=0,0,(_xlfn.IFERROR((AC40-AB40)*24,"")))),IF(AB40&gt;0,($A$18-AB40+AC40-$B$18)*24,0))</f>
        <v>0</v>
      </c>
      <c r="AE40" s="13">
        <f>_xlfn.IFERROR(AD40*$AT40,"")</f>
        <v>0</v>
      </c>
      <c r="AF40" s="46"/>
      <c r="AG40" s="4"/>
      <c r="AH40" s="45"/>
      <c r="AI40" s="38"/>
      <c r="AJ40" s="10">
        <f>IF((AI40-AH40)*24&gt;0,(IF(_xlfn.IFERROR((AI40-AH40)*24,"")=0,0,(_xlfn.IFERROR((AI40-AH40)*24,"")))),IF(AH40&gt;0,($A$18-AH40+AI40-$B$18)*24,0))</f>
        <v>0</v>
      </c>
      <c r="AK40" s="13">
        <f>_xlfn.IFERROR(AJ40*$AT40,"")</f>
        <v>0</v>
      </c>
      <c r="AL40" s="46"/>
      <c r="AM40" s="4"/>
      <c r="AN40" s="45"/>
      <c r="AO40" s="38"/>
      <c r="AP40" s="10">
        <f>IF((AO40-AN40)*24&gt;0,(IF(_xlfn.IFERROR((AO40-AN40)*24,"")=0,0,(_xlfn.IFERROR((AO40-AN40)*24,"")))),IF(AN40&gt;0,($A$18-AN40+AO40-$B$18)*24,0))</f>
        <v>0</v>
      </c>
      <c r="AQ40" s="13">
        <f>_xlfn.IFERROR(AP40*$AT40,"")</f>
        <v>0</v>
      </c>
      <c r="AR40" s="46"/>
      <c r="AS40" s="96"/>
      <c r="AT40" s="65"/>
      <c r="AU40" s="4"/>
      <c r="AV40" s="52">
        <f t="shared" si="3"/>
        <v>0</v>
      </c>
      <c r="AW40" s="61">
        <f t="shared" si="3"/>
        <v>0</v>
      </c>
    </row>
    <row r="41" spans="1:49" ht="15.75">
      <c r="A41" s="81" t="s">
        <v>26</v>
      </c>
      <c r="B41" s="82"/>
      <c r="D41" s="45"/>
      <c r="E41" s="38"/>
      <c r="F41" s="10">
        <f>IF((E41-D41)*24&gt;0,(IF(_xlfn.IFERROR((E41-D41)*24,"")=0,0,(_xlfn.IFERROR((E41-D41)*24,"")))),IF(D41&gt;0,($A$18-D41+E41-$B$18)*24,0))</f>
        <v>0</v>
      </c>
      <c r="G41" s="13">
        <f>_xlfn.IFERROR(F41*$AT41,"")</f>
        <v>0</v>
      </c>
      <c r="H41" s="46"/>
      <c r="I41" s="4"/>
      <c r="J41" s="45"/>
      <c r="K41" s="38"/>
      <c r="L41" s="10">
        <f>IF((K41-J41)*24&gt;0,(IF(_xlfn.IFERROR((K41-J41)*24,"")=0,0,(_xlfn.IFERROR((K41-J41)*24,"")))),IF(J41&gt;0,($A$18-J41+K41-$B$18)*24,0))</f>
        <v>0</v>
      </c>
      <c r="M41" s="13">
        <f>_xlfn.IFERROR(L41*$AT41,"")</f>
        <v>0</v>
      </c>
      <c r="N41" s="46"/>
      <c r="O41" s="4"/>
      <c r="P41" s="45"/>
      <c r="Q41" s="38"/>
      <c r="R41" s="10">
        <f>IF((Q41-P41)*24&gt;0,(IF(_xlfn.IFERROR((Q41-P41)*24,"")=0,0,(_xlfn.IFERROR((Q41-P41)*24,"")))),IF(P41&gt;0,($A$18-P41+Q41-$B$18)*24,0))</f>
        <v>0</v>
      </c>
      <c r="S41" s="13">
        <f>_xlfn.IFERROR(R41*$AT41,"")</f>
        <v>0</v>
      </c>
      <c r="T41" s="46"/>
      <c r="U41" s="4"/>
      <c r="V41" s="45"/>
      <c r="W41" s="38"/>
      <c r="X41" s="10">
        <f>IF((W41-V41)*24&gt;0,(IF(_xlfn.IFERROR((W41-V41)*24,"")=0,0,(_xlfn.IFERROR((W41-V41)*24,"")))),IF(V41&gt;0,($A$18-V41+W41-$B$18)*24,0))</f>
        <v>0</v>
      </c>
      <c r="Y41" s="13">
        <f>_xlfn.IFERROR(X41*$AT41,"")</f>
        <v>0</v>
      </c>
      <c r="Z41" s="46"/>
      <c r="AA41" s="4"/>
      <c r="AB41" s="45"/>
      <c r="AC41" s="38"/>
      <c r="AD41" s="10">
        <f>IF((AC41-AB41)*24&gt;0,(IF(_xlfn.IFERROR((AC41-AB41)*24,"")=0,0,(_xlfn.IFERROR((AC41-AB41)*24,"")))),IF(AB41&gt;0,($A$18-AB41+AC41-$B$18)*24,0))</f>
        <v>0</v>
      </c>
      <c r="AE41" s="13">
        <f>_xlfn.IFERROR(AD41*$AT41,"")</f>
        <v>0</v>
      </c>
      <c r="AF41" s="46"/>
      <c r="AG41" s="4"/>
      <c r="AH41" s="45"/>
      <c r="AI41" s="38"/>
      <c r="AJ41" s="10">
        <f>IF((AI41-AH41)*24&gt;0,(IF(_xlfn.IFERROR((AI41-AH41)*24,"")=0,0,(_xlfn.IFERROR((AI41-AH41)*24,"")))),IF(AH41&gt;0,($A$18-AH41+AI41-$B$18)*24,0))</f>
        <v>0</v>
      </c>
      <c r="AK41" s="13">
        <f>_xlfn.IFERROR(AJ41*$AT41,"")</f>
        <v>0</v>
      </c>
      <c r="AL41" s="46"/>
      <c r="AM41" s="4"/>
      <c r="AN41" s="45"/>
      <c r="AO41" s="38"/>
      <c r="AP41" s="10">
        <f>IF((AO41-AN41)*24&gt;0,(IF(_xlfn.IFERROR((AO41-AN41)*24,"")=0,0,(_xlfn.IFERROR((AO41-AN41)*24,"")))),IF(AN41&gt;0,($A$18-AN41+AO41-$B$18)*24,0))</f>
        <v>0</v>
      </c>
      <c r="AQ41" s="13">
        <f>_xlfn.IFERROR(AP41*$AT41,"")</f>
        <v>0</v>
      </c>
      <c r="AR41" s="46"/>
      <c r="AS41" s="96"/>
      <c r="AT41" s="65"/>
      <c r="AU41" s="4"/>
      <c r="AV41" s="52">
        <f t="shared" si="3"/>
        <v>0</v>
      </c>
      <c r="AW41" s="61">
        <f t="shared" si="3"/>
        <v>0</v>
      </c>
    </row>
    <row r="42" spans="1:49" ht="15.75">
      <c r="A42" s="81" t="s">
        <v>26</v>
      </c>
      <c r="B42" s="82"/>
      <c r="D42" s="45"/>
      <c r="E42" s="38"/>
      <c r="F42" s="10">
        <f>IF((E42-D42)*24&gt;0,(IF(_xlfn.IFERROR((E42-D42)*24,"")=0,0,(_xlfn.IFERROR((E42-D42)*24,"")))),IF(D42&gt;0,($A$18-D42+E42-$B$18)*24,0))</f>
        <v>0</v>
      </c>
      <c r="G42" s="13">
        <f>_xlfn.IFERROR(F42*$AT42,"")</f>
        <v>0</v>
      </c>
      <c r="H42" s="46"/>
      <c r="I42" s="4"/>
      <c r="J42" s="45"/>
      <c r="K42" s="38"/>
      <c r="L42" s="10">
        <f>IF((K42-J42)*24&gt;0,(IF(_xlfn.IFERROR((K42-J42)*24,"")=0,0,(_xlfn.IFERROR((K42-J42)*24,"")))),IF(J42&gt;0,($A$18-J42+K42-$B$18)*24,0))</f>
        <v>0</v>
      </c>
      <c r="M42" s="13">
        <f>_xlfn.IFERROR(L42*$AT42,"")</f>
        <v>0</v>
      </c>
      <c r="N42" s="46"/>
      <c r="O42" s="4"/>
      <c r="P42" s="45"/>
      <c r="Q42" s="38"/>
      <c r="R42" s="10">
        <f>IF((Q42-P42)*24&gt;0,(IF(_xlfn.IFERROR((Q42-P42)*24,"")=0,0,(_xlfn.IFERROR((Q42-P42)*24,"")))),IF(P42&gt;0,($A$18-P42+Q42-$B$18)*24,0))</f>
        <v>0</v>
      </c>
      <c r="S42" s="13">
        <f>_xlfn.IFERROR(R42*$AT42,"")</f>
        <v>0</v>
      </c>
      <c r="T42" s="46"/>
      <c r="U42" s="4"/>
      <c r="V42" s="45"/>
      <c r="W42" s="38"/>
      <c r="X42" s="10">
        <f>IF((W42-V42)*24&gt;0,(IF(_xlfn.IFERROR((W42-V42)*24,"")=0,0,(_xlfn.IFERROR((W42-V42)*24,"")))),IF(V42&gt;0,($A$18-V42+W42-$B$18)*24,0))</f>
        <v>0</v>
      </c>
      <c r="Y42" s="13">
        <f>_xlfn.IFERROR(X42*$AT42,"")</f>
        <v>0</v>
      </c>
      <c r="Z42" s="46"/>
      <c r="AA42" s="4"/>
      <c r="AB42" s="45"/>
      <c r="AC42" s="38"/>
      <c r="AD42" s="10">
        <f>IF((AC42-AB42)*24&gt;0,(IF(_xlfn.IFERROR((AC42-AB42)*24,"")=0,0,(_xlfn.IFERROR((AC42-AB42)*24,"")))),IF(AB42&gt;0,($A$18-AB42+AC42-$B$18)*24,0))</f>
        <v>0</v>
      </c>
      <c r="AE42" s="13">
        <f>_xlfn.IFERROR(AD42*$AT42,"")</f>
        <v>0</v>
      </c>
      <c r="AF42" s="46"/>
      <c r="AG42" s="4"/>
      <c r="AH42" s="45"/>
      <c r="AI42" s="38"/>
      <c r="AJ42" s="10">
        <f>IF((AI42-AH42)*24&gt;0,(IF(_xlfn.IFERROR((AI42-AH42)*24,"")=0,0,(_xlfn.IFERROR((AI42-AH42)*24,"")))),IF(AH42&gt;0,($A$18-AH42+AI42-$B$18)*24,0))</f>
        <v>0</v>
      </c>
      <c r="AK42" s="13">
        <f>_xlfn.IFERROR(AJ42*$AT42,"")</f>
        <v>0</v>
      </c>
      <c r="AL42" s="46"/>
      <c r="AM42" s="4"/>
      <c r="AN42" s="45"/>
      <c r="AO42" s="38"/>
      <c r="AP42" s="10">
        <f>IF((AO42-AN42)*24&gt;0,(IF(_xlfn.IFERROR((AO42-AN42)*24,"")=0,0,(_xlfn.IFERROR((AO42-AN42)*24,"")))),IF(AN42&gt;0,($A$18-AN42+AO42-$B$18)*24,0))</f>
        <v>0</v>
      </c>
      <c r="AQ42" s="13">
        <f>_xlfn.IFERROR(AP42*$AT42,"")</f>
        <v>0</v>
      </c>
      <c r="AR42" s="46"/>
      <c r="AS42" s="96"/>
      <c r="AT42" s="65"/>
      <c r="AU42" s="4"/>
      <c r="AV42" s="52">
        <f t="shared" si="1"/>
        <v>0</v>
      </c>
      <c r="AW42" s="61">
        <f t="shared" si="1"/>
        <v>0</v>
      </c>
    </row>
    <row r="43" spans="1:49" ht="15.75">
      <c r="A43" s="83" t="s">
        <v>26</v>
      </c>
      <c r="B43" s="84"/>
      <c r="D43" s="47"/>
      <c r="E43" s="48"/>
      <c r="F43" s="49">
        <f>IF((E43-D43)*24&gt;0,(IF(_xlfn.IFERROR((E43-D43)*24,"")=0,0,(_xlfn.IFERROR((E43-D43)*24,"")))),IF(D43&gt;0,($A$18-D43+E43-$B$18)*24,0))</f>
        <v>0</v>
      </c>
      <c r="G43" s="57">
        <f>_xlfn.IFERROR(F43*$AT43,"")</f>
        <v>0</v>
      </c>
      <c r="H43" s="50"/>
      <c r="I43" s="4"/>
      <c r="J43" s="47"/>
      <c r="K43" s="48"/>
      <c r="L43" s="49">
        <f>IF((K43-J43)*24&gt;0,(IF(_xlfn.IFERROR((K43-J43)*24,"")=0,0,(_xlfn.IFERROR((K43-J43)*24,"")))),IF(J43&gt;0,($A$18-J43+K43-$B$18)*24,0))</f>
        <v>0</v>
      </c>
      <c r="M43" s="57">
        <f>_xlfn.IFERROR(L43*$AT43,"")</f>
        <v>0</v>
      </c>
      <c r="N43" s="50"/>
      <c r="O43" s="4"/>
      <c r="P43" s="47"/>
      <c r="Q43" s="48"/>
      <c r="R43" s="49">
        <f>IF((Q43-P43)*24&gt;0,(IF(_xlfn.IFERROR((Q43-P43)*24,"")=0,0,(_xlfn.IFERROR((Q43-P43)*24,"")))),IF(P43&gt;0,($A$18-P43+Q43-$B$18)*24,0))</f>
        <v>0</v>
      </c>
      <c r="S43" s="57">
        <f>_xlfn.IFERROR(R43*$AT43,"")</f>
        <v>0</v>
      </c>
      <c r="T43" s="50"/>
      <c r="U43" s="4"/>
      <c r="V43" s="47"/>
      <c r="W43" s="48"/>
      <c r="X43" s="49">
        <f>IF((W43-V43)*24&gt;0,(IF(_xlfn.IFERROR((W43-V43)*24,"")=0,0,(_xlfn.IFERROR((W43-V43)*24,"")))),IF(V43&gt;0,($A$18-V43+W43-$B$18)*24,0))</f>
        <v>0</v>
      </c>
      <c r="Y43" s="57">
        <f>_xlfn.IFERROR(X43*$AT43,"")</f>
        <v>0</v>
      </c>
      <c r="Z43" s="50"/>
      <c r="AA43" s="4"/>
      <c r="AB43" s="47"/>
      <c r="AC43" s="48"/>
      <c r="AD43" s="49">
        <f>IF((AC43-AB43)*24&gt;0,(IF(_xlfn.IFERROR((AC43-AB43)*24,"")=0,0,(_xlfn.IFERROR((AC43-AB43)*24,"")))),IF(AB43&gt;0,($A$18-AB43+AC43-$B$18)*24,0))</f>
        <v>0</v>
      </c>
      <c r="AE43" s="57">
        <f>_xlfn.IFERROR(AD43*$AT43,"")</f>
        <v>0</v>
      </c>
      <c r="AF43" s="50"/>
      <c r="AG43" s="4"/>
      <c r="AH43" s="47"/>
      <c r="AI43" s="48"/>
      <c r="AJ43" s="49">
        <f>IF((AI43-AH43)*24&gt;0,(IF(_xlfn.IFERROR((AI43-AH43)*24,"")=0,0,(_xlfn.IFERROR((AI43-AH43)*24,"")))),IF(AH43&gt;0,($A$18-AH43+AI43-$B$18)*24,0))</f>
        <v>0</v>
      </c>
      <c r="AK43" s="57">
        <f>_xlfn.IFERROR(AJ43*$AT43,"")</f>
        <v>0</v>
      </c>
      <c r="AL43" s="50"/>
      <c r="AM43" s="4"/>
      <c r="AN43" s="47"/>
      <c r="AO43" s="48"/>
      <c r="AP43" s="49">
        <f>IF((AO43-AN43)*24&gt;0,(IF(_xlfn.IFERROR((AO43-AN43)*24,"")=0,0,(_xlfn.IFERROR((AO43-AN43)*24,"")))),IF(AN43&gt;0,($A$18-AN43+AO43-$B$18)*24,0))</f>
        <v>0</v>
      </c>
      <c r="AQ43" s="57">
        <f>_xlfn.IFERROR(AP43*$AT43,"")</f>
        <v>0</v>
      </c>
      <c r="AR43" s="50"/>
      <c r="AS43" s="96"/>
      <c r="AT43" s="66"/>
      <c r="AU43" s="4"/>
      <c r="AV43" s="53">
        <f t="shared" si="1"/>
        <v>0</v>
      </c>
      <c r="AW43" s="62">
        <f t="shared" si="1"/>
        <v>0</v>
      </c>
    </row>
    <row r="44" spans="1:49" ht="15">
      <c r="A44" s="15" t="s">
        <v>5</v>
      </c>
      <c r="B44" s="23"/>
      <c r="D44" s="8"/>
      <c r="E44" s="54">
        <f>SUM(G20:G44)</f>
        <v>0</v>
      </c>
      <c r="F44" s="55">
        <f>SUM(F21:F43)</f>
        <v>0</v>
      </c>
      <c r="G44" s="10"/>
      <c r="H44" s="25"/>
      <c r="I44" s="4"/>
      <c r="J44" s="8"/>
      <c r="K44" s="54">
        <f>SUM(M20:M44)</f>
        <v>0</v>
      </c>
      <c r="L44" s="55">
        <f>SUM(L21:L43)</f>
        <v>0</v>
      </c>
      <c r="M44" s="10"/>
      <c r="N44" s="25"/>
      <c r="O44" s="4"/>
      <c r="P44" s="8"/>
      <c r="Q44" s="54">
        <f>SUM(S20:S44)</f>
        <v>0</v>
      </c>
      <c r="R44" s="55">
        <f>SUM(R21:R43)</f>
        <v>0</v>
      </c>
      <c r="S44" s="10"/>
      <c r="T44" s="25"/>
      <c r="U44" s="4"/>
      <c r="V44" s="8"/>
      <c r="W44" s="54">
        <f>SUM(Y20:Y44)</f>
        <v>0</v>
      </c>
      <c r="X44" s="55">
        <f>SUM(X21:X43)</f>
        <v>0</v>
      </c>
      <c r="Y44" s="10"/>
      <c r="Z44" s="25"/>
      <c r="AA44" s="4"/>
      <c r="AB44" s="8"/>
      <c r="AC44" s="54">
        <f>SUM(AE20:AE44)</f>
        <v>0</v>
      </c>
      <c r="AD44" s="55">
        <f>SUM(AD21:AD43)</f>
        <v>0</v>
      </c>
      <c r="AE44" s="10"/>
      <c r="AF44" s="25"/>
      <c r="AG44" s="4"/>
      <c r="AH44" s="8"/>
      <c r="AI44" s="54">
        <f>SUM(AK20:AK44)</f>
        <v>0</v>
      </c>
      <c r="AJ44" s="55">
        <f>SUM(AJ21:AJ43)</f>
        <v>0</v>
      </c>
      <c r="AK44" s="10"/>
      <c r="AL44" s="25"/>
      <c r="AM44" s="4"/>
      <c r="AN44" s="8"/>
      <c r="AO44" s="54">
        <f>SUM(AQ20:AQ44)</f>
        <v>0</v>
      </c>
      <c r="AP44" s="55">
        <f>SUM(AP21:AP43)</f>
        <v>0</v>
      </c>
      <c r="AQ44" s="10"/>
      <c r="AR44" s="25"/>
      <c r="AS44" s="96"/>
      <c r="AT44" s="25"/>
      <c r="AU44" s="4"/>
      <c r="AV44" s="17">
        <f>SUM(AV21:AV43)</f>
        <v>0</v>
      </c>
      <c r="AW44" s="14">
        <f>SUM(AW21:AW43)</f>
        <v>0</v>
      </c>
    </row>
    <row r="45" spans="4:47" ht="15">
      <c r="D45" s="4"/>
      <c r="E45" s="4"/>
      <c r="F45" s="11"/>
      <c r="G45" s="11"/>
      <c r="H45" s="25"/>
      <c r="I45" s="4"/>
      <c r="J45" s="4"/>
      <c r="K45" s="4"/>
      <c r="L45" s="11"/>
      <c r="M45" s="11"/>
      <c r="N45" s="25"/>
      <c r="O45" s="4"/>
      <c r="P45" s="4"/>
      <c r="Q45" s="4"/>
      <c r="R45" s="11"/>
      <c r="S45" s="11"/>
      <c r="T45" s="25"/>
      <c r="U45" s="4"/>
      <c r="V45" s="4"/>
      <c r="W45" s="4"/>
      <c r="X45" s="11"/>
      <c r="Y45" s="11"/>
      <c r="Z45" s="25"/>
      <c r="AA45" s="4"/>
      <c r="AB45" s="4"/>
      <c r="AC45" s="4"/>
      <c r="AD45" s="11"/>
      <c r="AE45" s="11"/>
      <c r="AF45" s="25"/>
      <c r="AG45" s="4"/>
      <c r="AH45" s="4"/>
      <c r="AI45" s="4"/>
      <c r="AJ45" s="11"/>
      <c r="AK45" s="11"/>
      <c r="AL45" s="25"/>
      <c r="AM45" s="4"/>
      <c r="AN45" s="4"/>
      <c r="AO45" s="4"/>
      <c r="AP45" s="11"/>
      <c r="AQ45" s="11"/>
      <c r="AR45" s="25"/>
      <c r="AS45" s="96"/>
      <c r="AT45" s="25"/>
      <c r="AU45" s="4"/>
    </row>
    <row r="46" spans="4:49" ht="15">
      <c r="D46" s="4"/>
      <c r="E46" s="4"/>
      <c r="F46" s="11"/>
      <c r="G46" s="11"/>
      <c r="H46" s="25"/>
      <c r="I46" s="4"/>
      <c r="J46" s="4"/>
      <c r="K46" s="4"/>
      <c r="L46" s="11"/>
      <c r="M46" s="11"/>
      <c r="N46" s="25"/>
      <c r="O46" s="4"/>
      <c r="P46" s="4"/>
      <c r="Q46" s="4"/>
      <c r="R46" s="11"/>
      <c r="S46" s="11"/>
      <c r="T46" s="25"/>
      <c r="U46" s="4"/>
      <c r="V46" s="4"/>
      <c r="W46" s="4"/>
      <c r="X46" s="11"/>
      <c r="Y46" s="11"/>
      <c r="Z46" s="25"/>
      <c r="AA46" s="4"/>
      <c r="AB46" s="4"/>
      <c r="AC46" s="4"/>
      <c r="AD46" s="11"/>
      <c r="AE46" s="11"/>
      <c r="AF46" s="25"/>
      <c r="AG46" s="4"/>
      <c r="AH46" s="4"/>
      <c r="AI46" s="4"/>
      <c r="AJ46" s="11"/>
      <c r="AK46" s="11"/>
      <c r="AL46" s="25"/>
      <c r="AM46" s="4"/>
      <c r="AN46" s="4"/>
      <c r="AO46" s="4"/>
      <c r="AP46" s="11"/>
      <c r="AQ46" s="11"/>
      <c r="AR46" s="25"/>
      <c r="AS46" s="96"/>
      <c r="AT46" s="25"/>
      <c r="AU46" s="4"/>
      <c r="AV46" s="29" t="s">
        <v>20</v>
      </c>
      <c r="AW46" s="28">
        <f>+AW16+AW44</f>
        <v>0</v>
      </c>
    </row>
    <row r="47" spans="48:49" ht="15">
      <c r="AV47" s="29" t="s">
        <v>22</v>
      </c>
      <c r="AW47" s="30" t="e">
        <f>+AW46/E3</f>
        <v>#DIV/0!</v>
      </c>
    </row>
    <row r="48" ht="6.75" customHeight="1"/>
    <row r="49" spans="48:49" ht="15">
      <c r="AV49" s="29" t="s">
        <v>23</v>
      </c>
      <c r="AW49" s="33">
        <f>+E5</f>
        <v>0</v>
      </c>
    </row>
    <row r="50" spans="48:49" ht="15">
      <c r="AV50" s="29" t="s">
        <v>24</v>
      </c>
      <c r="AW50" s="28">
        <f>+AW49*E3</f>
        <v>0</v>
      </c>
    </row>
    <row r="51" ht="6.75" customHeight="1">
      <c r="AV51" s="29"/>
    </row>
    <row r="52" spans="48:49" ht="15">
      <c r="AV52" s="29" t="s">
        <v>21</v>
      </c>
      <c r="AW52" s="14">
        <f>+AW50-AW46</f>
        <v>0</v>
      </c>
    </row>
  </sheetData>
  <sheetProtection sheet="1" formatCells="0" selectLockedCells="1"/>
  <mergeCells count="51"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O8:AR8"/>
    <mergeCell ref="E8:H8"/>
    <mergeCell ref="K8:N8"/>
    <mergeCell ref="Q8:T8"/>
    <mergeCell ref="W8:Z8"/>
    <mergeCell ref="AC8:AF8"/>
    <mergeCell ref="AI8:AL8"/>
    <mergeCell ref="A15:B15"/>
    <mergeCell ref="AV19:AW19"/>
    <mergeCell ref="E2:F2"/>
    <mergeCell ref="E3:F3"/>
    <mergeCell ref="K19:N19"/>
    <mergeCell ref="Q19:T19"/>
    <mergeCell ref="W19:Z19"/>
    <mergeCell ref="AC19:AF19"/>
    <mergeCell ref="AI19:AL19"/>
    <mergeCell ref="AV8:AW8"/>
    <mergeCell ref="A9:B9"/>
    <mergeCell ref="E19:H19"/>
    <mergeCell ref="E4:F4"/>
    <mergeCell ref="E5:F5"/>
    <mergeCell ref="AO19:AR19"/>
    <mergeCell ref="A10:B10"/>
    <mergeCell ref="A11:B11"/>
    <mergeCell ref="A12:B12"/>
    <mergeCell ref="A13:B13"/>
    <mergeCell ref="A14:B14"/>
  </mergeCells>
  <conditionalFormatting sqref="AV10:AV15 F21:F43 AV21:AV43 F10:F15 L10:L15 R10:R15 X10:X15 AD10:AD15 AJ10:AJ15 AP10:AP15 AJ21:AJ43 AP21:AP43 AD21:AD43 L21:L43 R21:R43 X21:X43">
    <cfRule type="cellIs" priority="41" dxfId="9" operator="equal">
      <formula>0</formula>
    </cfRule>
  </conditionalFormatting>
  <conditionalFormatting sqref="AW52">
    <cfRule type="cellIs" priority="9" dxfId="1" operator="lessThan">
      <formula>0</formula>
    </cfRule>
    <cfRule type="cellIs" priority="10" dxfId="6" operator="greaterThanOrEqual">
      <formula>0</formula>
    </cfRule>
  </conditionalFormatting>
  <conditionalFormatting sqref="A10">
    <cfRule type="cellIs" priority="8" dxfId="10" operator="equal">
      <formula>"""Name"""</formula>
    </cfRule>
  </conditionalFormatting>
  <conditionalFormatting sqref="A11:A15 A22:A43">
    <cfRule type="cellIs" priority="7" dxfId="10" operator="equal">
      <formula>"Name"</formula>
    </cfRule>
  </conditionalFormatting>
  <conditionalFormatting sqref="AV21:AV43">
    <cfRule type="cellIs" priority="4" dxfId="1" operator="greaterThan">
      <formula>40</formula>
    </cfRule>
  </conditionalFormatting>
  <conditionalFormatting sqref="AD1 B18 L1:L65536 R1:R65536 X1:X65536 AD3:AD65536 AJ1:AJ65536 AP1:AP65536 F1:F65536">
    <cfRule type="cellIs" priority="3" dxfId="1" operator="lessThan">
      <formula>0</formula>
    </cfRule>
  </conditionalFormatting>
  <conditionalFormatting sqref="AV10:AV15">
    <cfRule type="cellIs" priority="2" dxfId="1" operator="between">
      <formula>1</formula>
      <formula>50</formula>
    </cfRule>
  </conditionalFormatting>
  <conditionalFormatting sqref="A21">
    <cfRule type="cellIs" priority="1" dxfId="10" operator="equal">
      <formula>"Name"</formula>
    </cfRule>
  </conditionalFormatting>
  <printOptions horizontalCentered="1"/>
  <pageMargins left="0.2" right="0.2" top="0.5" bottom="0.5" header="0.3" footer="0.3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Jamey</dc:creator>
  <cp:keywords/>
  <dc:description/>
  <cp:lastModifiedBy>Tiffany Richards</cp:lastModifiedBy>
  <cp:lastPrinted>2015-10-28T18:52:53Z</cp:lastPrinted>
  <dcterms:created xsi:type="dcterms:W3CDTF">2010-04-13T19:42:11Z</dcterms:created>
  <dcterms:modified xsi:type="dcterms:W3CDTF">2016-12-01T15:12:14Z</dcterms:modified>
  <cp:category/>
  <cp:version/>
  <cp:contentType/>
  <cp:contentStatus/>
</cp:coreProperties>
</file>